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esi\Desktop\FORMULARIO ARI AÑO 2022\"/>
    </mc:Choice>
  </mc:AlternateContent>
  <bookViews>
    <workbookView xWindow="0" yWindow="0" windowWidth="20490" windowHeight="7665"/>
  </bookViews>
  <sheets>
    <sheet name="HOJA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0" i="1" l="1"/>
  <c r="T29" i="1" l="1"/>
  <c r="N72" i="1" s="1"/>
  <c r="T45" i="1"/>
  <c r="S72" i="1"/>
  <c r="U71" i="1"/>
  <c r="Q71" i="1"/>
  <c r="K55" i="1"/>
  <c r="I43" i="1"/>
  <c r="H57" i="1" s="1"/>
  <c r="K57" i="1" s="1"/>
  <c r="T58" i="1" s="1"/>
  <c r="D43" i="1" l="1"/>
  <c r="T43" i="1" s="1"/>
  <c r="G47" i="1" s="1"/>
  <c r="D32" i="1"/>
  <c r="T32" i="1" s="1"/>
  <c r="B47" i="1" l="1"/>
  <c r="T47" i="1" s="1"/>
  <c r="T52" i="1" s="1"/>
  <c r="T59" i="1" s="1"/>
  <c r="I63" i="1"/>
  <c r="N71" i="1" l="1"/>
  <c r="Q62" i="1"/>
  <c r="Z71" i="1"/>
  <c r="K71" i="1"/>
  <c r="I62" i="1"/>
</calcChain>
</file>

<file path=xl/sharedStrings.xml><?xml version="1.0" encoding="utf-8"?>
<sst xmlns="http://schemas.openxmlformats.org/spreadsheetml/2006/main" count="304" uniqueCount="126">
  <si>
    <t>TIPO DE PERSONAL</t>
  </si>
  <si>
    <t xml:space="preserve"> 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</si>
  <si>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</si>
  <si>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</si>
  <si>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</si>
  <si>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</si>
  <si>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</si>
  <si>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</si>
  <si>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</si>
  <si>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>V</t>
  </si>
  <si>
    <t>x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</si>
  <si>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</si>
  <si>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</si>
  <si>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</si>
  <si>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</si>
  <si>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</si>
  <si>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</si>
  <si>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</si>
  <si>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</si>
  <si>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</si>
  <si>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</si>
  <si>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</si>
  <si>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</si>
  <si>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</si>
  <si>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</si>
  <si>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</si>
  <si>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</si>
  <si>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</si>
  <si>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</si>
  <si>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</si>
  <si>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</si>
  <si>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</si>
  <si>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</si>
  <si>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</si>
  <si>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</si>
  <si>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</si>
  <si>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</si>
  <si>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</si>
  <si>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</si>
  <si>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</si>
  <si>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</si>
  <si>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</si>
  <si>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</si>
  <si>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</si>
  <si>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</si>
  <si>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</si>
  <si>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</si>
  <si>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</si>
  <si>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</si>
  <si>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</si>
  <si>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</si>
  <si>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</si>
  <si>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</si>
  <si>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</si>
  <si>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</si>
  <si>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</si>
  <si>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</si>
  <si>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</si>
  <si>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</si>
  <si>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</si>
  <si>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</si>
  <si>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</si>
  <si>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</si>
  <si>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</si>
  <si>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</si>
  <si>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</si>
  <si>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</si>
  <si>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</si>
  <si>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</si>
  <si>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</si>
  <si>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</si>
  <si>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</si>
  <si>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</si>
  <si>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</si>
  <si>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</si>
  <si>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</si>
  <si>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</si>
  <si>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</si>
  <si>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</si>
  <si>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</si>
  <si>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</si>
  <si>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</si>
  <si>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</si>
  <si>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</si>
  <si>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</si>
  <si>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</si>
  <si>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</si>
  <si>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</si>
  <si>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</si>
  <si>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</si>
  <si>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</si>
  <si>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</si>
  <si>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</si>
  <si>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</si>
  <si>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</si>
  <si>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</si>
  <si>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</si>
  <si>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</si>
  <si>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</si>
  <si>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</si>
  <si>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</si>
  <si>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</si>
  <si>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</si>
  <si>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</si>
  <si>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</si>
  <si>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</si>
  <si>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</si>
  <si>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</si>
  <si>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</si>
  <si>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</si>
  <si>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</si>
  <si>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</si>
  <si>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</si>
  <si>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</si>
  <si>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</si>
  <si>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</si>
  <si>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</si>
  <si>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</si>
  <si>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</si>
  <si>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</si>
  <si>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</si>
  <si>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</si>
  <si>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</si>
  <si>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</si>
  <si>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</si>
  <si>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r>
      <t xml:space="preserve">  DOC___ADM  </t>
    </r>
    <r>
      <rPr>
        <b/>
        <u/>
        <sz val="10"/>
        <rFont val="Tahoma"/>
        <family val="2"/>
      </rPr>
      <t xml:space="preserve">    </t>
    </r>
    <r>
      <rPr>
        <b/>
        <sz val="10"/>
        <rFont val="Tahoma"/>
        <family val="2"/>
      </rPr>
      <t>OBR___  DOC CDCH 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</si>
</sst>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3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2"/>
      <color indexed="12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1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sz val="14"/>
      <name val="Arial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8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b/>
      <u/>
      <sz val="11"/>
      <name val="Tahoma"/>
      <family val="2"/>
    </font>
    <font>
      <sz val="12"/>
      <name val="Tahoma"/>
      <family val="2"/>
    </font>
    <font>
      <b/>
      <sz val="10"/>
      <name val="Arial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5.5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1" fillId="0" borderId="0" xfId="0" applyFont="1" applyBorder="1"/>
    <xf numFmtId="0" fontId="1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7" xfId="0" quotePrefix="1" applyFont="1" applyBorder="1" applyAlignment="1">
      <alignment horizontal="left"/>
    </xf>
    <xf numFmtId="0" fontId="10" fillId="0" borderId="6" xfId="0" applyFont="1" applyBorder="1"/>
    <xf numFmtId="0" fontId="10" fillId="0" borderId="15" xfId="0" applyFont="1" applyBorder="1"/>
    <xf numFmtId="0" fontId="8" fillId="0" borderId="27" xfId="0" applyFont="1" applyBorder="1"/>
    <xf numFmtId="0" fontId="8" fillId="0" borderId="28" xfId="0" applyFont="1" applyBorder="1"/>
    <xf numFmtId="0" fontId="10" fillId="0" borderId="28" xfId="0" applyFont="1" applyBorder="1"/>
    <xf numFmtId="0" fontId="19" fillId="0" borderId="18" xfId="0" quotePrefix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17" xfId="0" applyFont="1" applyBorder="1"/>
    <xf numFmtId="0" fontId="20" fillId="0" borderId="18" xfId="0" quotePrefix="1" applyFont="1" applyBorder="1" applyAlignment="1">
      <alignment horizontal="left"/>
    </xf>
    <xf numFmtId="0" fontId="20" fillId="0" borderId="0" xfId="0" quotePrefix="1" applyFont="1" applyBorder="1" applyAlignment="1">
      <alignment horizontal="left"/>
    </xf>
    <xf numFmtId="0" fontId="21" fillId="0" borderId="0" xfId="0" quotePrefix="1" applyFont="1" applyBorder="1" applyAlignment="1">
      <alignment horizontal="left"/>
    </xf>
    <xf numFmtId="0" fontId="10" fillId="0" borderId="18" xfId="0" applyFont="1" applyBorder="1"/>
    <xf numFmtId="0" fontId="21" fillId="0" borderId="0" xfId="0" applyFont="1" applyBorder="1"/>
    <xf numFmtId="0" fontId="10" fillId="0" borderId="13" xfId="0" applyFont="1" applyBorder="1"/>
    <xf numFmtId="0" fontId="10" fillId="0" borderId="35" xfId="0" applyFont="1" applyBorder="1"/>
    <xf numFmtId="0" fontId="21" fillId="0" borderId="35" xfId="0" applyFont="1" applyBorder="1"/>
    <xf numFmtId="0" fontId="10" fillId="0" borderId="38" xfId="0" applyFont="1" applyBorder="1"/>
    <xf numFmtId="0" fontId="8" fillId="0" borderId="39" xfId="0" applyFont="1" applyBorder="1"/>
    <xf numFmtId="0" fontId="8" fillId="0" borderId="0" xfId="0" applyFont="1" applyBorder="1"/>
    <xf numFmtId="0" fontId="8" fillId="0" borderId="19" xfId="0" applyFont="1" applyBorder="1"/>
    <xf numFmtId="0" fontId="10" fillId="0" borderId="20" xfId="0" applyFont="1" applyBorder="1"/>
    <xf numFmtId="0" fontId="10" fillId="0" borderId="26" xfId="0" applyFont="1" applyBorder="1"/>
    <xf numFmtId="0" fontId="8" fillId="0" borderId="40" xfId="0" applyFont="1" applyBorder="1" applyAlignment="1">
      <alignment horizontal="right" vertical="center"/>
    </xf>
    <xf numFmtId="0" fontId="8" fillId="0" borderId="23" xfId="0" applyFont="1" applyBorder="1" applyAlignment="1">
      <alignment horizontal="right"/>
    </xf>
    <xf numFmtId="0" fontId="2" fillId="0" borderId="24" xfId="0" applyFont="1" applyBorder="1"/>
    <xf numFmtId="0" fontId="2" fillId="0" borderId="23" xfId="0" applyFont="1" applyBorder="1"/>
    <xf numFmtId="0" fontId="8" fillId="0" borderId="18" xfId="0" quotePrefix="1" applyFont="1" applyBorder="1" applyAlignment="1" applyProtection="1">
      <alignment horizontal="left"/>
    </xf>
    <xf numFmtId="0" fontId="8" fillId="0" borderId="0" xfId="0" quotePrefix="1" applyFont="1" applyBorder="1" applyAlignment="1" applyProtection="1">
      <alignment horizontal="left"/>
    </xf>
    <xf numFmtId="0" fontId="10" fillId="0" borderId="0" xfId="0" applyFont="1" applyBorder="1" applyProtection="1"/>
    <xf numFmtId="0" fontId="8" fillId="0" borderId="29" xfId="0" quotePrefix="1" applyFont="1" applyBorder="1" applyAlignment="1" applyProtection="1">
      <alignment horizontal="left"/>
    </xf>
    <xf numFmtId="0" fontId="10" fillId="0" borderId="17" xfId="0" applyFont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8" fillId="0" borderId="13" xfId="0" applyFont="1" applyBorder="1" applyAlignment="1">
      <alignment horizontal="right" vertical="center"/>
    </xf>
    <xf numFmtId="0" fontId="8" fillId="0" borderId="35" xfId="0" applyFont="1" applyBorder="1" applyAlignment="1">
      <alignment horizontal="right"/>
    </xf>
    <xf numFmtId="0" fontId="8" fillId="0" borderId="37" xfId="0" applyFont="1" applyBorder="1"/>
    <xf numFmtId="0" fontId="8" fillId="0" borderId="35" xfId="0" applyFont="1" applyBorder="1"/>
    <xf numFmtId="0" fontId="9" fillId="0" borderId="0" xfId="0" applyFont="1" applyBorder="1"/>
    <xf numFmtId="0" fontId="8" fillId="0" borderId="0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/>
    </xf>
    <xf numFmtId="0" fontId="10" fillId="0" borderId="16" xfId="0" applyFont="1" applyBorder="1"/>
    <xf numFmtId="0" fontId="11" fillId="0" borderId="0" xfId="0" applyFont="1" applyFill="1"/>
    <xf numFmtId="0" fontId="8" fillId="0" borderId="5" xfId="0" quotePrefix="1" applyFont="1" applyBorder="1" applyAlignment="1">
      <alignment horizontal="left"/>
    </xf>
    <xf numFmtId="0" fontId="8" fillId="0" borderId="6" xfId="0" applyFont="1" applyBorder="1"/>
    <xf numFmtId="0" fontId="10" fillId="0" borderId="42" xfId="0" applyFont="1" applyBorder="1"/>
    <xf numFmtId="0" fontId="10" fillId="0" borderId="0" xfId="0" applyFont="1" applyFill="1" applyBorder="1"/>
    <xf numFmtId="0" fontId="10" fillId="0" borderId="17" xfId="0" applyFont="1" applyFill="1" applyBorder="1"/>
    <xf numFmtId="0" fontId="10" fillId="0" borderId="43" xfId="0" applyFont="1" applyBorder="1"/>
    <xf numFmtId="0" fontId="4" fillId="0" borderId="35" xfId="0" quotePrefix="1" applyFont="1" applyBorder="1" applyAlignment="1">
      <alignment horizontal="right"/>
    </xf>
    <xf numFmtId="0" fontId="17" fillId="0" borderId="35" xfId="0" applyFont="1" applyFill="1" applyBorder="1" applyAlignment="1">
      <alignment horizontal="center"/>
    </xf>
    <xf numFmtId="0" fontId="4" fillId="0" borderId="35" xfId="0" quotePrefix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35" xfId="0" applyFont="1" applyBorder="1"/>
    <xf numFmtId="0" fontId="26" fillId="0" borderId="35" xfId="0" applyFont="1" applyBorder="1"/>
    <xf numFmtId="0" fontId="22" fillId="0" borderId="35" xfId="0" applyFont="1" applyBorder="1" applyAlignment="1">
      <alignment horizontal="center"/>
    </xf>
    <xf numFmtId="0" fontId="23" fillId="0" borderId="35" xfId="0" quotePrefix="1" applyFont="1" applyBorder="1" applyAlignment="1">
      <alignment horizontal="left"/>
    </xf>
    <xf numFmtId="0" fontId="10" fillId="0" borderId="36" xfId="0" applyFont="1" applyBorder="1"/>
    <xf numFmtId="0" fontId="7" fillId="0" borderId="35" xfId="0" applyFont="1" applyFill="1" applyBorder="1" applyAlignment="1">
      <alignment horizontal="centerContinuous"/>
    </xf>
    <xf numFmtId="0" fontId="7" fillId="0" borderId="38" xfId="0" applyFont="1" applyFill="1" applyBorder="1" applyAlignment="1">
      <alignment horizontal="centerContinuous"/>
    </xf>
    <xf numFmtId="0" fontId="8" fillId="0" borderId="18" xfId="0" quotePrefix="1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0" fontId="10" fillId="0" borderId="42" xfId="0" applyFont="1" applyBorder="1" applyAlignment="1">
      <alignment horizontal="centerContinuous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44" xfId="0" applyFont="1" applyBorder="1" applyAlignment="1">
      <alignment horizontal="center"/>
    </xf>
    <xf numFmtId="0" fontId="10" fillId="0" borderId="45" xfId="0" applyFont="1" applyBorder="1"/>
    <xf numFmtId="0" fontId="8" fillId="0" borderId="45" xfId="0" applyFont="1" applyBorder="1"/>
    <xf numFmtId="0" fontId="22" fillId="0" borderId="45" xfId="0" applyFont="1" applyBorder="1" applyAlignment="1">
      <alignment horizontal="center"/>
    </xf>
    <xf numFmtId="0" fontId="23" fillId="0" borderId="46" xfId="0" quotePrefix="1" applyFont="1" applyBorder="1" applyAlignment="1">
      <alignment horizontal="left"/>
    </xf>
    <xf numFmtId="0" fontId="10" fillId="0" borderId="47" xfId="0" applyFont="1" applyBorder="1"/>
    <xf numFmtId="0" fontId="8" fillId="0" borderId="13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16" xfId="0" applyFont="1" applyFill="1" applyBorder="1"/>
    <xf numFmtId="0" fontId="28" fillId="0" borderId="0" xfId="0" quotePrefix="1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3" fillId="0" borderId="45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8" fillId="0" borderId="51" xfId="0" quotePrefix="1" applyFont="1" applyBorder="1" applyAlignment="1">
      <alignment horizontal="left"/>
    </xf>
    <xf numFmtId="0" fontId="10" fillId="0" borderId="52" xfId="0" applyFont="1" applyBorder="1"/>
    <xf numFmtId="0" fontId="10" fillId="0" borderId="52" xfId="0" applyFont="1" applyFill="1" applyBorder="1"/>
    <xf numFmtId="0" fontId="10" fillId="0" borderId="2" xfId="0" applyFont="1" applyFill="1" applyBorder="1"/>
    <xf numFmtId="0" fontId="10" fillId="0" borderId="53" xfId="0" applyFont="1" applyFill="1" applyBorder="1"/>
    <xf numFmtId="0" fontId="10" fillId="0" borderId="54" xfId="0" applyFont="1" applyFill="1" applyBorder="1"/>
    <xf numFmtId="0" fontId="10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22" fillId="0" borderId="45" xfId="0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left"/>
    </xf>
    <xf numFmtId="0" fontId="10" fillId="0" borderId="47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centerContinuous"/>
    </xf>
    <xf numFmtId="0" fontId="7" fillId="0" borderId="55" xfId="0" applyFont="1" applyFill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quotePrefix="1" applyFont="1" applyFill="1" applyBorder="1" applyAlignment="1">
      <alignment horizontal="center"/>
    </xf>
    <xf numFmtId="165" fontId="5" fillId="0" borderId="0" xfId="1" applyFont="1" applyFill="1" applyBorder="1" applyAlignment="1">
      <alignment horizontal="centerContinuous"/>
    </xf>
    <xf numFmtId="165" fontId="25" fillId="0" borderId="0" xfId="1" applyFont="1" applyFill="1" applyBorder="1" applyAlignment="1">
      <alignment horizontal="centerContinuous"/>
    </xf>
    <xf numFmtId="0" fontId="23" fillId="0" borderId="35" xfId="0" quotePrefix="1" applyFont="1" applyFill="1" applyBorder="1" applyAlignment="1">
      <alignment horizontal="left"/>
    </xf>
    <xf numFmtId="0" fontId="10" fillId="0" borderId="5" xfId="0" applyFont="1" applyBorder="1"/>
    <xf numFmtId="0" fontId="10" fillId="0" borderId="6" xfId="0" applyFont="1" applyFill="1" applyBorder="1"/>
    <xf numFmtId="0" fontId="10" fillId="0" borderId="42" xfId="0" applyFont="1" applyFill="1" applyBorder="1"/>
    <xf numFmtId="0" fontId="10" fillId="0" borderId="44" xfId="0" applyFont="1" applyBorder="1" applyAlignment="1">
      <alignment vertical="center"/>
    </xf>
    <xf numFmtId="0" fontId="29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centerContinuous"/>
    </xf>
    <xf numFmtId="0" fontId="10" fillId="0" borderId="49" xfId="0" applyFont="1" applyFill="1" applyBorder="1" applyAlignment="1">
      <alignment horizontal="centerContinuous" vertical="center"/>
    </xf>
    <xf numFmtId="0" fontId="8" fillId="0" borderId="56" xfId="0" quotePrefix="1" applyFont="1" applyBorder="1" applyAlignment="1">
      <alignment horizontal="left"/>
    </xf>
    <xf numFmtId="0" fontId="10" fillId="0" borderId="57" xfId="0" applyFont="1" applyBorder="1"/>
    <xf numFmtId="0" fontId="10" fillId="0" borderId="57" xfId="0" applyFont="1" applyFill="1" applyBorder="1"/>
    <xf numFmtId="0" fontId="10" fillId="0" borderId="58" xfId="0" applyFont="1" applyFill="1" applyBorder="1"/>
    <xf numFmtId="0" fontId="10" fillId="0" borderId="18" xfId="0" applyFont="1" applyBorder="1" applyAlignment="1">
      <alignment horizontal="center"/>
    </xf>
    <xf numFmtId="0" fontId="7" fillId="0" borderId="35" xfId="0" applyFont="1" applyFill="1" applyBorder="1"/>
    <xf numFmtId="0" fontId="10" fillId="0" borderId="36" xfId="0" applyFont="1" applyFill="1" applyBorder="1"/>
    <xf numFmtId="0" fontId="4" fillId="0" borderId="35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/>
    <xf numFmtId="0" fontId="30" fillId="0" borderId="0" xfId="0" applyFont="1" applyBorder="1"/>
    <xf numFmtId="0" fontId="7" fillId="0" borderId="0" xfId="0" applyFont="1" applyBorder="1"/>
    <xf numFmtId="164" fontId="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left"/>
    </xf>
    <xf numFmtId="0" fontId="10" fillId="0" borderId="15" xfId="0" applyFont="1" applyFill="1" applyBorder="1"/>
    <xf numFmtId="0" fontId="10" fillId="0" borderId="18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20" xfId="0" quotePrefix="1" applyFont="1" applyFill="1" applyBorder="1" applyAlignment="1">
      <alignment horizontal="left"/>
    </xf>
    <xf numFmtId="0" fontId="10" fillId="0" borderId="16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59" xfId="0" quotePrefix="1" applyFont="1" applyBorder="1" applyAlignment="1">
      <alignment horizontal="left" vertical="center"/>
    </xf>
    <xf numFmtId="0" fontId="10" fillId="0" borderId="60" xfId="0" applyFont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23" fillId="0" borderId="60" xfId="0" quotePrefix="1" applyFont="1" applyFill="1" applyBorder="1" applyAlignment="1">
      <alignment horizontal="left"/>
    </xf>
    <xf numFmtId="0" fontId="10" fillId="0" borderId="61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Continuous" vertical="center"/>
    </xf>
    <xf numFmtId="0" fontId="7" fillId="0" borderId="63" xfId="0" applyFont="1" applyFill="1" applyBorder="1" applyAlignment="1">
      <alignment horizontal="centerContinuous" vertical="center"/>
    </xf>
    <xf numFmtId="0" fontId="33" fillId="0" borderId="0" xfId="0" applyFont="1" applyBorder="1"/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Continuous" vertical="justify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165" fontId="35" fillId="0" borderId="0" xfId="0" applyNumberFormat="1" applyFont="1" applyFill="1" applyBorder="1" applyAlignment="1">
      <alignment horizontal="centerContinuous" vertical="justify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17" fillId="0" borderId="0" xfId="0" quotePrefix="1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Continuous" vertical="justify"/>
    </xf>
    <xf numFmtId="2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0" fillId="0" borderId="64" xfId="0" applyFont="1" applyBorder="1"/>
    <xf numFmtId="0" fontId="8" fillId="0" borderId="65" xfId="0" quotePrefix="1" applyFont="1" applyBorder="1" applyAlignment="1">
      <alignment horizontal="left"/>
    </xf>
    <xf numFmtId="0" fontId="10" fillId="0" borderId="4" xfId="0" applyFont="1" applyBorder="1"/>
    <xf numFmtId="0" fontId="10" fillId="0" borderId="18" xfId="0" quotePrefix="1" applyFont="1" applyBorder="1" applyAlignment="1">
      <alignment horizontal="left"/>
    </xf>
    <xf numFmtId="0" fontId="5" fillId="0" borderId="0" xfId="0" applyFont="1" applyFill="1" applyBorder="1"/>
    <xf numFmtId="0" fontId="5" fillId="0" borderId="17" xfId="0" applyFont="1" applyFill="1" applyBorder="1"/>
    <xf numFmtId="0" fontId="10" fillId="0" borderId="18" xfId="0" quotePrefix="1" applyFont="1" applyBorder="1" applyAlignment="1">
      <alignment horizontal="left" vertical="center"/>
    </xf>
    <xf numFmtId="0" fontId="37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165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Continuous" vertical="center"/>
    </xf>
    <xf numFmtId="4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4" fontId="10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0" applyFont="1" applyFill="1" applyBorder="1" applyAlignment="1">
      <alignment horizontal="centerContinuous"/>
    </xf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17" xfId="0" applyFont="1" applyFill="1" applyBorder="1" applyAlignment="1">
      <alignment horizontal="centerContinuous"/>
    </xf>
    <xf numFmtId="165" fontId="10" fillId="0" borderId="0" xfId="1" applyFont="1" applyBorder="1" applyAlignment="1">
      <alignment horizontal="centerContinuous"/>
    </xf>
    <xf numFmtId="0" fontId="10" fillId="0" borderId="0" xfId="0" quotePrefix="1" applyFont="1" applyBorder="1" applyAlignment="1">
      <alignment horizontal="fill"/>
    </xf>
    <xf numFmtId="165" fontId="10" fillId="0" borderId="0" xfId="1" applyFont="1" applyBorder="1" applyAlignment="1">
      <alignment horizontal="right"/>
    </xf>
    <xf numFmtId="2" fontId="10" fillId="0" borderId="0" xfId="0" applyNumberFormat="1" applyFont="1" applyBorder="1" applyAlignment="1">
      <alignment horizontal="center"/>
    </xf>
    <xf numFmtId="10" fontId="10" fillId="0" borderId="0" xfId="2" applyNumberFormat="1" applyFont="1" applyBorder="1" applyAlignment="1">
      <alignment horizontal="centerContinuous"/>
    </xf>
    <xf numFmtId="167" fontId="10" fillId="0" borderId="0" xfId="1" applyNumberFormat="1" applyFont="1" applyBorder="1" applyAlignment="1">
      <alignment horizontal="centerContinuous"/>
    </xf>
    <xf numFmtId="165" fontId="10" fillId="0" borderId="0" xfId="1" quotePrefix="1" applyFont="1" applyBorder="1" applyAlignment="1">
      <alignment horizontal="left"/>
    </xf>
    <xf numFmtId="0" fontId="10" fillId="0" borderId="65" xfId="0" applyFont="1" applyBorder="1"/>
    <xf numFmtId="165" fontId="10" fillId="0" borderId="2" xfId="1" applyFont="1" applyBorder="1" applyAlignment="1">
      <alignment horizontal="centerContinuous"/>
    </xf>
    <xf numFmtId="165" fontId="10" fillId="0" borderId="2" xfId="1" applyFont="1" applyBorder="1"/>
    <xf numFmtId="0" fontId="10" fillId="0" borderId="66" xfId="0" applyFont="1" applyBorder="1"/>
    <xf numFmtId="0" fontId="8" fillId="0" borderId="2" xfId="0" applyFont="1" applyBorder="1"/>
    <xf numFmtId="0" fontId="33" fillId="0" borderId="18" xfId="0" quotePrefix="1" applyFont="1" applyBorder="1" applyAlignment="1">
      <alignment horizontal="left"/>
    </xf>
    <xf numFmtId="165" fontId="10" fillId="0" borderId="0" xfId="1" applyFont="1" applyBorder="1"/>
    <xf numFmtId="0" fontId="22" fillId="0" borderId="0" xfId="0" applyFont="1" applyBorder="1"/>
    <xf numFmtId="49" fontId="22" fillId="0" borderId="0" xfId="0" applyNumberFormat="1" applyFont="1" applyBorder="1"/>
    <xf numFmtId="0" fontId="29" fillId="0" borderId="0" xfId="0" applyFont="1" applyBorder="1"/>
    <xf numFmtId="14" fontId="10" fillId="0" borderId="0" xfId="0" applyNumberFormat="1" applyFont="1" applyBorder="1"/>
    <xf numFmtId="0" fontId="33" fillId="0" borderId="44" xfId="0" applyFont="1" applyBorder="1"/>
    <xf numFmtId="0" fontId="33" fillId="0" borderId="45" xfId="0" applyFont="1" applyBorder="1"/>
    <xf numFmtId="0" fontId="33" fillId="0" borderId="45" xfId="0" applyFont="1" applyBorder="1" applyAlignment="1">
      <alignment horizontal="center"/>
    </xf>
    <xf numFmtId="0" fontId="33" fillId="0" borderId="47" xfId="0" applyFont="1" applyBorder="1"/>
    <xf numFmtId="0" fontId="33" fillId="0" borderId="55" xfId="0" applyFont="1" applyBorder="1"/>
    <xf numFmtId="0" fontId="38" fillId="0" borderId="0" xfId="0" applyFont="1" applyBorder="1"/>
    <xf numFmtId="0" fontId="38" fillId="0" borderId="0" xfId="0" applyFont="1"/>
    <xf numFmtId="2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166" fontId="5" fillId="0" borderId="37" xfId="1" applyNumberFormat="1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166" fontId="5" fillId="0" borderId="7" xfId="1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165" fontId="5" fillId="0" borderId="48" xfId="0" applyNumberFormat="1" applyFont="1" applyFill="1" applyBorder="1" applyAlignment="1">
      <alignment horizontal="center" vertical="center"/>
    </xf>
    <xf numFmtId="165" fontId="5" fillId="0" borderId="62" xfId="1" applyNumberFormat="1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65" fontId="25" fillId="0" borderId="45" xfId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165" fontId="5" fillId="0" borderId="50" xfId="1" applyNumberFormat="1" applyFont="1" applyFill="1" applyBorder="1" applyAlignment="1">
      <alignment horizontal="center"/>
    </xf>
    <xf numFmtId="165" fontId="4" fillId="0" borderId="35" xfId="0" applyNumberFormat="1" applyFont="1" applyFill="1" applyBorder="1" applyAlignment="1">
      <alignment horizontal="center"/>
    </xf>
    <xf numFmtId="165" fontId="5" fillId="0" borderId="37" xfId="1" applyNumberFormat="1" applyFont="1" applyFill="1" applyBorder="1" applyAlignment="1">
      <alignment horizontal="center"/>
    </xf>
    <xf numFmtId="0" fontId="10" fillId="0" borderId="19" xfId="0" applyFont="1" applyFill="1" applyBorder="1" applyAlignment="1"/>
    <xf numFmtId="0" fontId="10" fillId="0" borderId="20" xfId="0" applyFont="1" applyFill="1" applyBorder="1" applyAlignment="1"/>
    <xf numFmtId="0" fontId="10" fillId="0" borderId="26" xfId="0" applyFont="1" applyFill="1" applyBorder="1" applyAlignment="1"/>
    <xf numFmtId="3" fontId="24" fillId="0" borderId="19" xfId="1" applyNumberFormat="1" applyFont="1" applyFill="1" applyBorder="1" applyAlignment="1">
      <alignment horizontal="center" vertical="center"/>
    </xf>
    <xf numFmtId="3" fontId="14" fillId="0" borderId="20" xfId="0" applyNumberFormat="1" applyFont="1" applyFill="1" applyBorder="1" applyAlignment="1">
      <alignment horizontal="center" vertical="center"/>
    </xf>
    <xf numFmtId="3" fontId="14" fillId="0" borderId="26" xfId="0" applyNumberFormat="1" applyFont="1" applyFill="1" applyBorder="1" applyAlignment="1">
      <alignment horizontal="center" vertical="center"/>
    </xf>
    <xf numFmtId="3" fontId="25" fillId="0" borderId="35" xfId="1" applyNumberFormat="1" applyFont="1" applyFill="1" applyBorder="1" applyAlignment="1">
      <alignment horizontal="center"/>
    </xf>
    <xf numFmtId="3" fontId="14" fillId="0" borderId="35" xfId="0" applyNumberFormat="1" applyFont="1" applyFill="1" applyBorder="1" applyAlignment="1">
      <alignment horizontal="center"/>
    </xf>
    <xf numFmtId="165" fontId="25" fillId="0" borderId="35" xfId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5" fontId="5" fillId="0" borderId="7" xfId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165" fontId="5" fillId="0" borderId="48" xfId="1" applyNumberFormat="1" applyFont="1" applyFill="1" applyBorder="1" applyAlignment="1">
      <alignment horizontal="center"/>
    </xf>
    <xf numFmtId="165" fontId="5" fillId="0" borderId="46" xfId="1" applyNumberFormat="1" applyFont="1" applyFill="1" applyBorder="1" applyAlignment="1">
      <alignment horizontal="center"/>
    </xf>
    <xf numFmtId="165" fontId="5" fillId="0" borderId="49" xfId="1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14" fillId="0" borderId="23" xfId="0" applyFont="1" applyBorder="1" applyAlignment="1"/>
    <xf numFmtId="0" fontId="4" fillId="0" borderId="24" xfId="0" applyFont="1" applyBorder="1" applyAlignment="1"/>
    <xf numFmtId="0" fontId="14" fillId="0" borderId="33" xfId="0" applyFont="1" applyBorder="1" applyAlignment="1"/>
    <xf numFmtId="3" fontId="5" fillId="0" borderId="23" xfId="1" applyNumberFormat="1" applyFont="1" applyFill="1" applyBorder="1" applyAlignment="1">
      <alignment horizontal="left" vertical="center" wrapText="1"/>
    </xf>
    <xf numFmtId="3" fontId="14" fillId="0" borderId="23" xfId="0" applyNumberFormat="1" applyFont="1" applyFill="1" applyBorder="1" applyAlignment="1">
      <alignment horizontal="left" vertical="center" wrapText="1"/>
    </xf>
    <xf numFmtId="3" fontId="14" fillId="0" borderId="41" xfId="0" applyNumberFormat="1" applyFont="1" applyFill="1" applyBorder="1" applyAlignment="1">
      <alignment horizontal="left" vertical="center" wrapText="1"/>
    </xf>
    <xf numFmtId="3" fontId="5" fillId="0" borderId="35" xfId="1" applyNumberFormat="1" applyFont="1" applyFill="1" applyBorder="1" applyAlignment="1">
      <alignment horizontal="left" vertical="center" wrapText="1"/>
    </xf>
    <xf numFmtId="3" fontId="14" fillId="0" borderId="35" xfId="0" applyNumberFormat="1" applyFont="1" applyFill="1" applyBorder="1" applyAlignment="1">
      <alignment horizontal="left" vertical="center" wrapText="1"/>
    </xf>
    <xf numFmtId="3" fontId="14" fillId="0" borderId="38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8" fillId="0" borderId="29" xfId="0" applyFont="1" applyBorder="1" applyAlignment="1"/>
    <xf numFmtId="0" fontId="14" fillId="0" borderId="28" xfId="0" applyFont="1" applyBorder="1" applyAlignment="1"/>
    <xf numFmtId="0" fontId="14" fillId="0" borderId="30" xfId="0" applyFont="1" applyBorder="1" applyAlignment="1"/>
    <xf numFmtId="0" fontId="15" fillId="0" borderId="3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8" fillId="0" borderId="18" xfId="0" applyFont="1" applyBorder="1" applyAlignment="1"/>
    <xf numFmtId="0" fontId="14" fillId="0" borderId="0" xfId="0" applyFont="1" applyBorder="1" applyAlignment="1"/>
    <xf numFmtId="0" fontId="8" fillId="0" borderId="19" xfId="0" applyFont="1" applyBorder="1" applyAlignment="1"/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5" xfId="0" applyFont="1" applyBorder="1" applyAlignment="1"/>
    <xf numFmtId="0" fontId="31" fillId="0" borderId="18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715000" y="27813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677025" y="27813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8100" y="31337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16" name="Oval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17" name="Oval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62</xdr:row>
      <xdr:rowOff>0</xdr:rowOff>
    </xdr:to>
    <xdr:sp macro="" textlink="">
      <xdr:nvSpPr>
        <xdr:cNvPr id="18" name="Oval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50</xdr:row>
      <xdr:rowOff>0</xdr:rowOff>
    </xdr:to>
    <xdr:sp macro="" textlink="">
      <xdr:nvSpPr>
        <xdr:cNvPr id="19" name="Oval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133975" y="7610475"/>
          <a:ext cx="142875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21" name="Oval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22" name="Oval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5038725" y="4981575"/>
          <a:ext cx="571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23" name="Oval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24" name="Oval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30</xdr:row>
      <xdr:rowOff>0</xdr:rowOff>
    </xdr:to>
    <xdr:sp macro="" textlink="">
      <xdr:nvSpPr>
        <xdr:cNvPr id="25" name="Oval 2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26" name="Oval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27" name="Oval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419725" y="43338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28" name="Oval 2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5429250" y="48196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29" name="Oval 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419725" y="60293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30" name="Oval 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419725" y="65246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31" name="Oval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429250" y="68294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32" name="Oval 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29250" y="72294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33" name="Oval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429250" y="78486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34" name="Oval 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5429250" y="87058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35" name="Oval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54292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36" name="Oval 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510540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37" name="Oval 3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38" name="Oval 3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5410200" y="101727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39" name="Oval 4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5410200" y="103441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40" name="Oval 4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41" name="Oval 4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38100</xdr:colOff>
      <xdr:row>6</xdr:row>
      <xdr:rowOff>142875</xdr:rowOff>
    </xdr:to>
    <xdr:grpSp>
      <xdr:nvGrpSpPr>
        <xdr:cNvPr id="43" name="Group 6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/>
        </xdr:cNvGrpSpPr>
      </xdr:nvGrpSpPr>
      <xdr:grpSpPr bwMode="auto">
        <a:xfrm>
          <a:off x="3466585" y="625561"/>
          <a:ext cx="1192427" cy="473161"/>
          <a:chOff x="330" y="54"/>
          <a:chExt cx="125" cy="51"/>
        </a:xfrm>
      </xdr:grpSpPr>
      <xdr:sp macro="" textlink="">
        <xdr:nvSpPr>
          <xdr:cNvPr id="44" name="AutoShape 5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/>
          <a:lstStyle/>
          <a:p>
            <a:endParaRPr lang="es-VE"/>
          </a:p>
        </xdr:txBody>
      </xdr:sp>
      <xdr:sp macro="" textlink="">
        <xdr:nvSpPr>
          <xdr:cNvPr id="45" name="Freeform 5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Freeform 5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Rectangle 5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Freeform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47625</xdr:colOff>
      <xdr:row>0</xdr:row>
      <xdr:rowOff>85725</xdr:rowOff>
    </xdr:from>
    <xdr:to>
      <xdr:col>4</xdr:col>
      <xdr:colOff>171450</xdr:colOff>
      <xdr:row>3</xdr:row>
      <xdr:rowOff>123825</xdr:rowOff>
    </xdr:to>
    <xdr:pic>
      <xdr:nvPicPr>
        <xdr:cNvPr id="49" name="Picture 6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1600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199"/>
  <sheetViews>
    <sheetView showGridLines="0" tabSelected="1" zoomScale="148" zoomScaleNormal="148" workbookViewId="0">
      <selection activeCell="I33" sqref="I33"/>
    </sheetView>
  </sheetViews>
  <sheetFormatPr baseColWidth="10" defaultColWidth="11.5703125" defaultRowHeight="12.75"/>
  <cols>
    <col min="1" max="1" width="4.140625" style="4" customWidth="1"/>
    <col min="2" max="2" width="3.7109375" style="4" customWidth="1"/>
    <col min="3" max="5" width="7.140625" style="4" customWidth="1"/>
    <col min="6" max="6" width="10.42578125" style="4" customWidth="1"/>
    <col min="7" max="7" width="9.7109375" style="4" customWidth="1"/>
    <col min="8" max="8" width="7.140625" style="4" customWidth="1"/>
    <col min="9" max="9" width="2.5703125" style="4" customWidth="1"/>
    <col min="10" max="10" width="7.28515625" style="4" customWidth="1"/>
    <col min="11" max="11" width="2.85546875" style="4" customWidth="1"/>
    <col min="12" max="13" width="2.5703125" style="4" customWidth="1"/>
    <col min="14" max="14" width="1.7109375" style="4" customWidth="1"/>
    <col min="15" max="15" width="3" style="4" customWidth="1"/>
    <col min="16" max="16" width="1.85546875" style="4" customWidth="1"/>
    <col min="17" max="18" width="2.5703125" style="4" customWidth="1"/>
    <col min="19" max="23" width="3.140625" style="4" customWidth="1"/>
    <col min="24" max="24" width="3.7109375" style="4" customWidth="1"/>
    <col min="25" max="25" width="3.140625" style="4" customWidth="1"/>
    <col min="26" max="27" width="3.7109375" style="4" customWidth="1"/>
    <col min="28" max="28" width="2.7109375" style="4" customWidth="1"/>
    <col min="29" max="30" width="11.5703125" style="4" customWidth="1"/>
    <col min="31" max="31" width="16.7109375" style="4" customWidth="1"/>
    <col min="32" max="16384" width="11.5703125" style="4"/>
  </cols>
  <sheetData>
    <row r="4" spans="1:3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"/>
    </row>
    <row r="5" spans="1:31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337" t="s">
        <v>0</v>
      </c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K6" s="1"/>
      <c r="L6" s="1"/>
      <c r="M6" s="1"/>
      <c r="N6" s="1"/>
      <c r="O6" s="1"/>
      <c r="P6" s="1"/>
      <c r="Q6" s="337" t="s">
        <v>125</v>
      </c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</row>
    <row r="7" spans="1:31" ht="10.5" customHeight="1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E7" s="7"/>
    </row>
    <row r="8" spans="1:31" ht="15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E8" s="8"/>
    </row>
    <row r="9" spans="1:31">
      <c r="A9" s="9" t="s">
        <v>3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31" s="11" customFormat="1" ht="10.5">
      <c r="A10" s="9" t="s">
        <v>4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31" s="11" customFormat="1" ht="10.5">
      <c r="A11" s="9" t="s">
        <v>5</v>
      </c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1" s="14" customFormat="1" ht="5.25" customHeight="1" thickBot="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1" s="14" customFormat="1" ht="9.75" customHeight="1">
      <c r="A13" s="15" t="s">
        <v>6</v>
      </c>
      <c r="B13" s="16"/>
      <c r="C13" s="16"/>
      <c r="D13" s="16"/>
      <c r="E13" s="16"/>
      <c r="F13" s="16"/>
      <c r="G13" s="16"/>
      <c r="H13" s="16"/>
      <c r="I13" s="17" t="s">
        <v>7</v>
      </c>
      <c r="J13" s="18"/>
      <c r="K13" s="19"/>
      <c r="L13" s="19"/>
      <c r="M13" s="19"/>
      <c r="N13" s="19"/>
      <c r="O13" s="19"/>
      <c r="P13" s="19"/>
      <c r="Q13" s="19"/>
      <c r="R13" s="19"/>
      <c r="S13" s="17" t="s">
        <v>8</v>
      </c>
      <c r="T13" s="19"/>
      <c r="U13" s="19"/>
      <c r="V13" s="19"/>
      <c r="W13" s="19"/>
      <c r="X13" s="19"/>
      <c r="Y13" s="19"/>
      <c r="Z13" s="19"/>
      <c r="AA13" s="19"/>
      <c r="AB13" s="20"/>
      <c r="AC13" s="21"/>
    </row>
    <row r="14" spans="1:31" s="14" customFormat="1" ht="12.95" customHeight="1">
      <c r="A14" s="342"/>
      <c r="B14" s="343"/>
      <c r="C14" s="343"/>
      <c r="D14" s="343"/>
      <c r="E14" s="343"/>
      <c r="F14" s="343"/>
      <c r="G14" s="343"/>
      <c r="H14" s="343"/>
      <c r="I14" s="22" t="s">
        <v>9</v>
      </c>
      <c r="J14" s="23"/>
      <c r="K14" s="345"/>
      <c r="L14" s="346"/>
      <c r="M14" s="346"/>
      <c r="N14" s="346"/>
      <c r="O14" s="346"/>
      <c r="P14" s="346"/>
      <c r="Q14" s="346"/>
      <c r="R14" s="346"/>
      <c r="S14" s="338"/>
      <c r="T14" s="338"/>
      <c r="U14" s="338"/>
      <c r="V14" s="338"/>
      <c r="W14" s="338"/>
      <c r="X14" s="338"/>
      <c r="Y14" s="338"/>
      <c r="Z14" s="338"/>
      <c r="AA14" s="338"/>
      <c r="AB14" s="340"/>
      <c r="AC14" s="21"/>
    </row>
    <row r="15" spans="1:31" s="14" customFormat="1" ht="12" customHeight="1">
      <c r="A15" s="344"/>
      <c r="B15" s="343"/>
      <c r="C15" s="343"/>
      <c r="D15" s="343"/>
      <c r="E15" s="343"/>
      <c r="F15" s="343"/>
      <c r="G15" s="343"/>
      <c r="H15" s="343"/>
      <c r="I15" s="22" t="s">
        <v>11</v>
      </c>
      <c r="J15" s="23"/>
      <c r="K15" s="327"/>
      <c r="L15" s="327"/>
      <c r="M15" s="327"/>
      <c r="N15" s="327"/>
      <c r="O15" s="327"/>
      <c r="P15" s="327"/>
      <c r="Q15" s="327"/>
      <c r="R15" s="327"/>
      <c r="S15" s="339"/>
      <c r="T15" s="339"/>
      <c r="U15" s="339"/>
      <c r="V15" s="339"/>
      <c r="W15" s="339"/>
      <c r="X15" s="339"/>
      <c r="Y15" s="339"/>
      <c r="Z15" s="339"/>
      <c r="AA15" s="339"/>
      <c r="AB15" s="341"/>
      <c r="AC15" s="21"/>
    </row>
    <row r="16" spans="1:31" s="14" customFormat="1" ht="9" customHeight="1">
      <c r="A16" s="24" t="s">
        <v>12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8" t="s">
        <v>13</v>
      </c>
      <c r="Q16" s="28"/>
      <c r="R16" s="28"/>
      <c r="S16" s="28"/>
      <c r="T16" s="28"/>
      <c r="U16" s="28"/>
      <c r="V16" s="28"/>
      <c r="W16" s="28"/>
      <c r="X16" s="28"/>
      <c r="Y16" s="29"/>
      <c r="Z16" s="28" t="s">
        <v>14</v>
      </c>
      <c r="AA16" s="28">
        <v>2</v>
      </c>
      <c r="AB16" s="30"/>
      <c r="AC16" s="21"/>
    </row>
    <row r="17" spans="1:30" s="14" customFormat="1" ht="9" customHeight="1">
      <c r="A17" s="328" t="s">
        <v>15</v>
      </c>
      <c r="B17" s="329"/>
      <c r="C17" s="329"/>
      <c r="D17" s="329"/>
      <c r="E17" s="329"/>
      <c r="F17" s="329"/>
      <c r="G17" s="330" t="s">
        <v>16</v>
      </c>
      <c r="H17" s="331"/>
      <c r="I17" s="331"/>
      <c r="J17" s="331"/>
      <c r="K17" s="331"/>
      <c r="L17" s="331"/>
      <c r="M17" s="331"/>
      <c r="N17" s="331"/>
      <c r="O17" s="332"/>
      <c r="P17" s="28" t="s">
        <v>17</v>
      </c>
      <c r="Q17" s="28"/>
      <c r="R17" s="28"/>
      <c r="S17" s="28"/>
      <c r="T17" s="28"/>
      <c r="U17" s="28"/>
      <c r="V17" s="28"/>
      <c r="W17" s="28"/>
      <c r="X17" s="28"/>
      <c r="Y17" s="29"/>
      <c r="Z17" s="28" t="s">
        <v>18</v>
      </c>
      <c r="AA17" s="28"/>
      <c r="AB17" s="30"/>
      <c r="AC17" s="21"/>
    </row>
    <row r="18" spans="1:30" s="14" customFormat="1" ht="16.5" customHeight="1">
      <c r="A18" s="296"/>
      <c r="B18" s="297"/>
      <c r="C18" s="297"/>
      <c r="D18" s="297"/>
      <c r="E18" s="297"/>
      <c r="F18" s="297"/>
      <c r="G18" s="298" t="s">
        <v>1</v>
      </c>
      <c r="H18" s="297"/>
      <c r="I18" s="297"/>
      <c r="J18" s="297"/>
      <c r="K18" s="297"/>
      <c r="L18" s="297"/>
      <c r="M18" s="297"/>
      <c r="N18" s="297"/>
      <c r="O18" s="333"/>
      <c r="P18" s="31" t="s">
        <v>19</v>
      </c>
      <c r="Q18" s="32"/>
      <c r="R18" s="32"/>
      <c r="S18" s="32"/>
      <c r="T18" s="32"/>
      <c r="U18" s="32"/>
      <c r="V18" s="32"/>
      <c r="W18" s="32"/>
      <c r="X18" s="32"/>
      <c r="Y18" s="33"/>
      <c r="Z18" s="306">
        <v>2022</v>
      </c>
      <c r="AA18" s="307"/>
      <c r="AB18" s="308"/>
      <c r="AC18" s="21"/>
    </row>
    <row r="19" spans="1:30" s="14" customFormat="1" ht="9.75" customHeight="1">
      <c r="A19" s="34" t="s">
        <v>20</v>
      </c>
      <c r="B19" s="35"/>
      <c r="C19" s="36"/>
      <c r="D19" s="36"/>
      <c r="E19" s="36"/>
      <c r="F19" s="36"/>
      <c r="G19" s="315" t="s">
        <v>21</v>
      </c>
      <c r="H19" s="316"/>
      <c r="I19" s="316"/>
      <c r="J19" s="316"/>
      <c r="K19" s="316"/>
      <c r="L19" s="316"/>
      <c r="M19" s="316"/>
      <c r="N19" s="316"/>
      <c r="O19" s="317"/>
      <c r="P19" s="318"/>
      <c r="Q19" s="319"/>
      <c r="R19" s="319"/>
      <c r="S19" s="322"/>
      <c r="T19" s="323"/>
      <c r="U19" s="322"/>
      <c r="V19" s="326"/>
      <c r="W19" s="322"/>
      <c r="X19" s="326"/>
      <c r="Y19" s="323"/>
      <c r="Z19" s="309"/>
      <c r="AA19" s="310"/>
      <c r="AB19" s="311"/>
      <c r="AC19" s="21"/>
    </row>
    <row r="20" spans="1:30" s="14" customFormat="1" ht="17.25" customHeight="1">
      <c r="A20" s="296" t="s">
        <v>1</v>
      </c>
      <c r="B20" s="297"/>
      <c r="C20" s="297"/>
      <c r="D20" s="297"/>
      <c r="E20" s="297"/>
      <c r="F20" s="297"/>
      <c r="G20" s="298" t="s">
        <v>1</v>
      </c>
      <c r="H20" s="297"/>
      <c r="I20" s="297"/>
      <c r="J20" s="297"/>
      <c r="K20" s="297"/>
      <c r="L20" s="297"/>
      <c r="M20" s="297"/>
      <c r="N20" s="297"/>
      <c r="O20" s="299"/>
      <c r="P20" s="320"/>
      <c r="Q20" s="321"/>
      <c r="R20" s="321"/>
      <c r="S20" s="324"/>
      <c r="T20" s="325"/>
      <c r="U20" s="324"/>
      <c r="V20" s="324"/>
      <c r="W20" s="324"/>
      <c r="X20" s="324"/>
      <c r="Y20" s="325"/>
      <c r="Z20" s="312"/>
      <c r="AA20" s="313"/>
      <c r="AB20" s="314"/>
      <c r="AC20" s="21"/>
    </row>
    <row r="21" spans="1:30" s="14" customFormat="1" ht="9" customHeight="1">
      <c r="A21" s="37" t="s">
        <v>22</v>
      </c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21"/>
    </row>
    <row r="22" spans="1:30" s="14" customFormat="1" ht="9" customHeight="1">
      <c r="A22" s="41" t="s">
        <v>23</v>
      </c>
      <c r="B22" s="42"/>
      <c r="C22" s="43" t="s">
        <v>24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21"/>
    </row>
    <row r="23" spans="1:30" s="14" customFormat="1" ht="9" customHeight="1">
      <c r="A23" s="44"/>
      <c r="B23" s="39"/>
      <c r="C23" s="45" t="s">
        <v>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21"/>
    </row>
    <row r="24" spans="1:30" s="14" customFormat="1" ht="9" customHeight="1">
      <c r="A24" s="46"/>
      <c r="B24" s="47"/>
      <c r="C24" s="48" t="s">
        <v>26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9"/>
      <c r="AC24" s="21"/>
    </row>
    <row r="25" spans="1:30" s="14" customFormat="1" ht="9" customHeight="1">
      <c r="A25" s="50" t="s">
        <v>27</v>
      </c>
      <c r="B25" s="51"/>
      <c r="C25" s="39"/>
      <c r="D25" s="39"/>
      <c r="E25" s="39"/>
      <c r="F25" s="39"/>
      <c r="G25" s="39"/>
      <c r="H25" s="39"/>
      <c r="I25" s="52" t="s">
        <v>28</v>
      </c>
      <c r="J25" s="39"/>
      <c r="K25" s="39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21"/>
    </row>
    <row r="26" spans="1:30" s="14" customFormat="1" ht="18" customHeight="1">
      <c r="A26" s="55"/>
      <c r="B26" s="56" t="s">
        <v>29</v>
      </c>
      <c r="C26" s="300">
        <v>0</v>
      </c>
      <c r="D26" s="301"/>
      <c r="E26" s="301"/>
      <c r="F26" s="301"/>
      <c r="G26" s="301"/>
      <c r="H26" s="301"/>
      <c r="I26" s="57"/>
      <c r="J26" s="58"/>
      <c r="K26" s="56" t="s">
        <v>29</v>
      </c>
      <c r="L26" s="300">
        <v>0</v>
      </c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2"/>
      <c r="AC26" s="21"/>
    </row>
    <row r="27" spans="1:30" s="65" customFormat="1" ht="9" customHeight="1">
      <c r="A27" s="59" t="s">
        <v>30</v>
      </c>
      <c r="B27" s="60"/>
      <c r="C27" s="61"/>
      <c r="D27" s="61"/>
      <c r="E27" s="61"/>
      <c r="F27" s="61"/>
      <c r="G27" s="61"/>
      <c r="H27" s="61"/>
      <c r="I27" s="62" t="s">
        <v>31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3"/>
      <c r="AC27" s="64"/>
    </row>
    <row r="28" spans="1:30" s="11" customFormat="1" ht="18" customHeight="1">
      <c r="A28" s="66"/>
      <c r="B28" s="67" t="s">
        <v>29</v>
      </c>
      <c r="C28" s="303">
        <v>0</v>
      </c>
      <c r="D28" s="304"/>
      <c r="E28" s="304"/>
      <c r="F28" s="304"/>
      <c r="G28" s="304"/>
      <c r="H28" s="304"/>
      <c r="I28" s="68"/>
      <c r="J28" s="69"/>
      <c r="K28" s="67" t="s">
        <v>29</v>
      </c>
      <c r="L28" s="303">
        <v>0</v>
      </c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5"/>
      <c r="AC28" s="70"/>
    </row>
    <row r="29" spans="1:30" s="14" customFormat="1" ht="18" customHeight="1">
      <c r="A29" s="44"/>
      <c r="B29" s="39"/>
      <c r="C29" s="39"/>
      <c r="D29" s="39"/>
      <c r="E29" s="71" t="s">
        <v>32</v>
      </c>
      <c r="F29" s="72"/>
      <c r="G29" s="72"/>
      <c r="H29" s="72"/>
      <c r="I29" s="73" t="s">
        <v>33</v>
      </c>
      <c r="J29" s="72"/>
      <c r="K29" s="72"/>
      <c r="L29" s="72"/>
      <c r="M29" s="72"/>
      <c r="N29" s="72"/>
      <c r="O29" s="72"/>
      <c r="P29" s="39"/>
      <c r="Q29" s="74" t="s">
        <v>34</v>
      </c>
      <c r="R29" s="75" t="s">
        <v>35</v>
      </c>
      <c r="S29" s="76"/>
      <c r="T29" s="280">
        <f>C26+C28+L26+L28</f>
        <v>0</v>
      </c>
      <c r="U29" s="281"/>
      <c r="V29" s="281"/>
      <c r="W29" s="281"/>
      <c r="X29" s="281"/>
      <c r="Y29" s="281"/>
      <c r="Z29" s="281"/>
      <c r="AA29" s="281"/>
      <c r="AB29" s="282"/>
      <c r="AC29" s="21"/>
      <c r="AD29" s="77"/>
    </row>
    <row r="30" spans="1:30" s="14" customFormat="1" ht="9" customHeight="1">
      <c r="A30" s="78" t="s">
        <v>36</v>
      </c>
      <c r="B30" s="7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80"/>
      <c r="AC30" s="21"/>
    </row>
    <row r="31" spans="1:30" s="14" customFormat="1" ht="9.9499999999999993" customHeight="1">
      <c r="A31" s="44"/>
      <c r="B31" s="39"/>
      <c r="C31" s="39" t="s">
        <v>37</v>
      </c>
      <c r="D31" s="39"/>
      <c r="E31" s="39"/>
      <c r="F31" s="39"/>
      <c r="G31" s="39"/>
      <c r="H31" s="39" t="s">
        <v>38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76"/>
      <c r="T31" s="81"/>
      <c r="U31" s="81"/>
      <c r="V31" s="81"/>
      <c r="W31" s="81"/>
      <c r="X31" s="81"/>
      <c r="Y31" s="81"/>
      <c r="Z31" s="81"/>
      <c r="AA31" s="81"/>
      <c r="AB31" s="82"/>
      <c r="AC31" s="21"/>
    </row>
    <row r="32" spans="1:30" s="14" customFormat="1" ht="18" customHeight="1">
      <c r="A32" s="83"/>
      <c r="B32" s="47"/>
      <c r="C32" s="84" t="s">
        <v>29</v>
      </c>
      <c r="D32" s="283">
        <f>T29</f>
        <v>0</v>
      </c>
      <c r="E32" s="284"/>
      <c r="F32" s="284"/>
      <c r="G32" s="85" t="s">
        <v>39</v>
      </c>
      <c r="H32" s="86" t="s">
        <v>29</v>
      </c>
      <c r="I32" s="285">
        <v>0.02</v>
      </c>
      <c r="J32" s="265"/>
      <c r="K32" s="265"/>
      <c r="L32" s="265"/>
      <c r="M32" s="265"/>
      <c r="N32" s="87"/>
      <c r="O32" s="88"/>
      <c r="P32" s="89" t="s">
        <v>40</v>
      </c>
      <c r="Q32" s="90" t="s">
        <v>41</v>
      </c>
      <c r="R32" s="91" t="s">
        <v>35</v>
      </c>
      <c r="S32" s="92"/>
      <c r="T32" s="286">
        <f>D32/I32</f>
        <v>0</v>
      </c>
      <c r="U32" s="265"/>
      <c r="V32" s="265"/>
      <c r="W32" s="265"/>
      <c r="X32" s="265"/>
      <c r="Y32" s="265"/>
      <c r="Z32" s="265"/>
      <c r="AA32" s="93" t="s">
        <v>42</v>
      </c>
      <c r="AB32" s="94"/>
      <c r="AC32" s="21"/>
    </row>
    <row r="33" spans="1:29" s="14" customFormat="1" ht="9" customHeight="1">
      <c r="A33" s="95" t="s">
        <v>43</v>
      </c>
      <c r="B33" s="51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0"/>
      <c r="AC33" s="21"/>
    </row>
    <row r="34" spans="1:29" s="14" customFormat="1" ht="9" customHeight="1">
      <c r="A34" s="95" t="s">
        <v>44</v>
      </c>
      <c r="B34" s="96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0"/>
      <c r="AC34" s="21"/>
    </row>
    <row r="35" spans="1:29" s="14" customFormat="1" ht="9.9499999999999993" customHeight="1">
      <c r="A35" s="287" t="s">
        <v>45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9"/>
      <c r="T35" s="97" t="s">
        <v>46</v>
      </c>
      <c r="U35" s="26"/>
      <c r="V35" s="26"/>
      <c r="W35" s="26"/>
      <c r="X35" s="26"/>
      <c r="Y35" s="26"/>
      <c r="Z35" s="26"/>
      <c r="AA35" s="26"/>
      <c r="AB35" s="98"/>
      <c r="AC35" s="21"/>
    </row>
    <row r="36" spans="1:29" s="14" customFormat="1" ht="12" customHeight="1">
      <c r="A36" s="99" t="s">
        <v>47</v>
      </c>
      <c r="B36" s="47" t="s">
        <v>48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92"/>
      <c r="T36" s="290"/>
      <c r="U36" s="259"/>
      <c r="V36" s="259"/>
      <c r="W36" s="259"/>
      <c r="X36" s="259"/>
      <c r="Y36" s="259"/>
      <c r="Z36" s="259"/>
      <c r="AA36" s="259"/>
      <c r="AB36" s="260"/>
      <c r="AC36" s="21"/>
    </row>
    <row r="37" spans="1:29" s="14" customFormat="1" ht="12" customHeight="1">
      <c r="A37" s="99" t="s">
        <v>49</v>
      </c>
      <c r="B37" s="47" t="s">
        <v>50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92"/>
      <c r="T37" s="290"/>
      <c r="U37" s="259"/>
      <c r="V37" s="259"/>
      <c r="W37" s="259"/>
      <c r="X37" s="259"/>
      <c r="Y37" s="259"/>
      <c r="Z37" s="259"/>
      <c r="AA37" s="259"/>
      <c r="AB37" s="260"/>
      <c r="AC37" s="21"/>
    </row>
    <row r="38" spans="1:29" s="14" customFormat="1" ht="12" customHeight="1">
      <c r="A38" s="99" t="s">
        <v>51</v>
      </c>
      <c r="B38" s="47" t="s">
        <v>52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92"/>
      <c r="T38" s="290"/>
      <c r="U38" s="259"/>
      <c r="V38" s="259"/>
      <c r="W38" s="259"/>
      <c r="X38" s="259"/>
      <c r="Y38" s="259"/>
      <c r="Z38" s="259"/>
      <c r="AA38" s="259"/>
      <c r="AB38" s="260"/>
      <c r="AC38" s="21"/>
    </row>
    <row r="39" spans="1:29" s="102" customFormat="1" ht="17.25" customHeight="1">
      <c r="A39" s="100" t="s">
        <v>53</v>
      </c>
      <c r="B39" s="291" t="s">
        <v>54</v>
      </c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2"/>
      <c r="T39" s="290"/>
      <c r="U39" s="259"/>
      <c r="V39" s="259"/>
      <c r="W39" s="259"/>
      <c r="X39" s="259"/>
      <c r="Y39" s="259"/>
      <c r="Z39" s="259"/>
      <c r="AA39" s="259"/>
      <c r="AB39" s="260"/>
      <c r="AC39" s="101"/>
    </row>
    <row r="40" spans="1:29" s="14" customFormat="1" ht="15" customHeight="1" thickBot="1">
      <c r="A40" s="103"/>
      <c r="B40" s="104"/>
      <c r="C40" s="104"/>
      <c r="D40" s="104"/>
      <c r="E40" s="105" t="s">
        <v>55</v>
      </c>
      <c r="F40" s="104"/>
      <c r="G40" s="104"/>
      <c r="H40" s="104"/>
      <c r="I40" s="105" t="s">
        <v>56</v>
      </c>
      <c r="J40" s="104"/>
      <c r="K40" s="104"/>
      <c r="L40" s="104"/>
      <c r="M40" s="104"/>
      <c r="N40" s="104"/>
      <c r="O40" s="104"/>
      <c r="P40" s="104"/>
      <c r="Q40" s="106" t="s">
        <v>57</v>
      </c>
      <c r="R40" s="107" t="s">
        <v>35</v>
      </c>
      <c r="S40" s="108"/>
      <c r="T40" s="293">
        <f>SUM(T36:AB39)</f>
        <v>0</v>
      </c>
      <c r="U40" s="294"/>
      <c r="V40" s="294"/>
      <c r="W40" s="294"/>
      <c r="X40" s="294"/>
      <c r="Y40" s="294"/>
      <c r="Z40" s="294"/>
      <c r="AA40" s="294"/>
      <c r="AB40" s="295"/>
      <c r="AC40" s="21"/>
    </row>
    <row r="41" spans="1:29" s="14" customFormat="1" ht="9" customHeight="1">
      <c r="A41" s="109" t="s">
        <v>58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92"/>
      <c r="T41" s="47"/>
      <c r="U41" s="47"/>
      <c r="V41" s="47"/>
      <c r="W41" s="47"/>
      <c r="X41" s="47"/>
      <c r="Y41" s="47"/>
      <c r="Z41" s="47"/>
      <c r="AA41" s="47"/>
      <c r="AB41" s="49"/>
      <c r="AC41" s="21"/>
    </row>
    <row r="42" spans="1:29" s="14" customFormat="1" ht="12" customHeight="1">
      <c r="A42" s="44"/>
      <c r="B42" s="39"/>
      <c r="C42" s="110" t="s">
        <v>59</v>
      </c>
      <c r="D42" s="39"/>
      <c r="E42" s="39"/>
      <c r="F42" s="39"/>
      <c r="G42" s="81"/>
      <c r="H42" s="81" t="s">
        <v>38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111"/>
      <c r="T42" s="277"/>
      <c r="U42" s="278"/>
      <c r="V42" s="278"/>
      <c r="W42" s="278"/>
      <c r="X42" s="278"/>
      <c r="Y42" s="278"/>
      <c r="Z42" s="278"/>
      <c r="AA42" s="278"/>
      <c r="AB42" s="279"/>
      <c r="AC42" s="21"/>
    </row>
    <row r="43" spans="1:29" s="14" customFormat="1" ht="18" customHeight="1" thickBot="1">
      <c r="A43" s="44"/>
      <c r="B43" s="39"/>
      <c r="C43" s="112" t="s">
        <v>29</v>
      </c>
      <c r="D43" s="272">
        <f>T40</f>
        <v>0</v>
      </c>
      <c r="E43" s="273"/>
      <c r="F43" s="273"/>
      <c r="G43" s="113" t="s">
        <v>39</v>
      </c>
      <c r="H43" s="114" t="s">
        <v>29</v>
      </c>
      <c r="I43" s="272">
        <f>+I32</f>
        <v>0.02</v>
      </c>
      <c r="J43" s="272"/>
      <c r="K43" s="272"/>
      <c r="L43" s="272"/>
      <c r="M43" s="272"/>
      <c r="N43" s="115"/>
      <c r="O43" s="115"/>
      <c r="P43" s="116" t="s">
        <v>40</v>
      </c>
      <c r="Q43" s="117" t="s">
        <v>60</v>
      </c>
      <c r="R43" s="118" t="s">
        <v>35</v>
      </c>
      <c r="S43" s="111"/>
      <c r="T43" s="274">
        <f>D43/I43</f>
        <v>0</v>
      </c>
      <c r="U43" s="273"/>
      <c r="V43" s="273"/>
      <c r="W43" s="273"/>
      <c r="X43" s="273"/>
      <c r="Y43" s="273"/>
      <c r="Z43" s="273"/>
      <c r="AA43" s="119" t="s">
        <v>42</v>
      </c>
      <c r="AB43" s="120"/>
      <c r="AC43" s="21"/>
    </row>
    <row r="44" spans="1:29" s="14" customFormat="1" ht="9" customHeight="1">
      <c r="A44" s="121" t="s">
        <v>61</v>
      </c>
      <c r="B44" s="122"/>
      <c r="C44" s="122"/>
      <c r="D44" s="122"/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  <c r="S44" s="125"/>
      <c r="T44" s="123"/>
      <c r="U44" s="123"/>
      <c r="V44" s="123"/>
      <c r="W44" s="123"/>
      <c r="X44" s="123"/>
      <c r="Y44" s="123"/>
      <c r="Z44" s="123"/>
      <c r="AA44" s="123"/>
      <c r="AB44" s="126"/>
      <c r="AC44" s="21"/>
    </row>
    <row r="45" spans="1:29" s="137" customFormat="1" ht="17.25" customHeight="1" thickBot="1">
      <c r="A45" s="127" t="s">
        <v>47</v>
      </c>
      <c r="B45" s="128" t="s">
        <v>62</v>
      </c>
      <c r="C45" s="129"/>
      <c r="D45" s="129"/>
      <c r="E45" s="129"/>
      <c r="F45" s="129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1" t="s">
        <v>11</v>
      </c>
      <c r="R45" s="132" t="s">
        <v>35</v>
      </c>
      <c r="S45" s="133"/>
      <c r="T45" s="262">
        <f>IF(T40&gt;0,0,774)</f>
        <v>774</v>
      </c>
      <c r="U45" s="263"/>
      <c r="V45" s="263"/>
      <c r="W45" s="263"/>
      <c r="X45" s="263"/>
      <c r="Y45" s="263"/>
      <c r="Z45" s="263"/>
      <c r="AA45" s="134" t="s">
        <v>63</v>
      </c>
      <c r="AB45" s="135"/>
      <c r="AC45" s="136"/>
    </row>
    <row r="46" spans="1:29" s="14" customFormat="1" ht="9.9499999999999993" customHeight="1">
      <c r="A46" s="44"/>
      <c r="B46" s="39" t="s">
        <v>64</v>
      </c>
      <c r="C46" s="110"/>
      <c r="D46" s="39"/>
      <c r="E46" s="39"/>
      <c r="F46" s="39"/>
      <c r="G46" s="81" t="s">
        <v>65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111"/>
      <c r="T46" s="81"/>
      <c r="U46" s="81"/>
      <c r="V46" s="81"/>
      <c r="W46" s="81"/>
      <c r="X46" s="81"/>
      <c r="Y46" s="81"/>
      <c r="Z46" s="81"/>
      <c r="AA46" s="81"/>
      <c r="AB46" s="82"/>
      <c r="AC46" s="21"/>
    </row>
    <row r="47" spans="1:29" s="14" customFormat="1" ht="18" customHeight="1">
      <c r="A47" s="44"/>
      <c r="B47" s="275">
        <f>T32</f>
        <v>0</v>
      </c>
      <c r="C47" s="265"/>
      <c r="D47" s="265"/>
      <c r="E47" s="138" t="s">
        <v>42</v>
      </c>
      <c r="F47" s="113" t="s">
        <v>66</v>
      </c>
      <c r="G47" s="275">
        <f>+IF(T43=0,T45,T43)</f>
        <v>774</v>
      </c>
      <c r="H47" s="265"/>
      <c r="I47" s="265"/>
      <c r="J47" s="139" t="s">
        <v>42</v>
      </c>
      <c r="K47" s="140"/>
      <c r="L47" s="140"/>
      <c r="M47" s="140"/>
      <c r="N47" s="81"/>
      <c r="O47" s="81"/>
      <c r="P47" s="116" t="s">
        <v>40</v>
      </c>
      <c r="Q47" s="117" t="s">
        <v>67</v>
      </c>
      <c r="R47" s="141" t="s">
        <v>35</v>
      </c>
      <c r="S47" s="111"/>
      <c r="T47" s="276">
        <f>B47-G47</f>
        <v>-774</v>
      </c>
      <c r="U47" s="265"/>
      <c r="V47" s="265"/>
      <c r="W47" s="265"/>
      <c r="X47" s="265"/>
      <c r="Y47" s="265"/>
      <c r="Z47" s="265"/>
      <c r="AA47" s="119" t="s">
        <v>42</v>
      </c>
      <c r="AB47" s="120"/>
      <c r="AC47" s="21"/>
    </row>
    <row r="48" spans="1:29" s="14" customFormat="1" ht="9" customHeight="1">
      <c r="A48" s="142"/>
      <c r="B48" s="32" t="s">
        <v>68</v>
      </c>
      <c r="C48" s="32"/>
      <c r="D48" s="32"/>
      <c r="E48" s="32"/>
      <c r="F48" s="32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21"/>
    </row>
    <row r="49" spans="1:29" s="14" customFormat="1" ht="9" customHeight="1">
      <c r="A49" s="95" t="s">
        <v>69</v>
      </c>
      <c r="B49" s="39"/>
      <c r="C49" s="39"/>
      <c r="D49" s="39"/>
      <c r="E49" s="39"/>
      <c r="F49" s="3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21"/>
    </row>
    <row r="50" spans="1:29" s="14" customFormat="1" ht="9" customHeight="1">
      <c r="A50" s="95" t="s">
        <v>70</v>
      </c>
      <c r="B50" s="39"/>
      <c r="C50" s="39" t="s">
        <v>71</v>
      </c>
      <c r="D50" s="39"/>
      <c r="E50" s="39"/>
      <c r="F50" s="3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21"/>
    </row>
    <row r="51" spans="1:29" s="14" customFormat="1" ht="9" customHeight="1">
      <c r="A51" s="44"/>
      <c r="B51" s="39"/>
      <c r="C51" s="39" t="s">
        <v>72</v>
      </c>
      <c r="D51" s="39"/>
      <c r="E51" s="39"/>
      <c r="F51" s="3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21"/>
    </row>
    <row r="52" spans="1:29" s="137" customFormat="1" ht="14.1" customHeight="1" thickBot="1">
      <c r="A52" s="145"/>
      <c r="B52" s="129"/>
      <c r="C52" s="129"/>
      <c r="D52" s="129"/>
      <c r="E52" s="128" t="s">
        <v>73</v>
      </c>
      <c r="F52" s="129"/>
      <c r="G52" s="146"/>
      <c r="H52" s="130"/>
      <c r="I52" s="130"/>
      <c r="J52" s="130"/>
      <c r="K52" s="130"/>
      <c r="L52" s="130"/>
      <c r="M52" s="130"/>
      <c r="N52" s="130"/>
      <c r="O52" s="130"/>
      <c r="P52" s="130"/>
      <c r="Q52" s="131" t="s">
        <v>74</v>
      </c>
      <c r="R52" s="118" t="s">
        <v>35</v>
      </c>
      <c r="S52" s="130"/>
      <c r="T52" s="262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-46.44</v>
      </c>
      <c r="U52" s="263"/>
      <c r="V52" s="263"/>
      <c r="W52" s="263"/>
      <c r="X52" s="263"/>
      <c r="Y52" s="263"/>
      <c r="Z52" s="263"/>
      <c r="AA52" s="147" t="s">
        <v>42</v>
      </c>
      <c r="AB52" s="148"/>
      <c r="AC52" s="136"/>
    </row>
    <row r="53" spans="1:29" s="14" customFormat="1" ht="9" customHeight="1">
      <c r="A53" s="149" t="s">
        <v>75</v>
      </c>
      <c r="B53" s="150"/>
      <c r="C53" s="150"/>
      <c r="D53" s="150"/>
      <c r="E53" s="150"/>
      <c r="F53" s="150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2"/>
      <c r="AC53" s="21"/>
    </row>
    <row r="54" spans="1:29" s="14" customFormat="1" ht="12" customHeight="1">
      <c r="A54" s="153" t="s">
        <v>47</v>
      </c>
      <c r="B54" s="39" t="s">
        <v>76</v>
      </c>
      <c r="C54" s="39"/>
      <c r="D54" s="39"/>
      <c r="E54" s="39" t="s">
        <v>77</v>
      </c>
      <c r="F54" s="39"/>
      <c r="G54" s="81"/>
      <c r="H54" s="81"/>
      <c r="I54" s="81"/>
      <c r="J54" s="81"/>
      <c r="K54" s="264">
        <v>10</v>
      </c>
      <c r="L54" s="265"/>
      <c r="M54" s="265"/>
      <c r="N54" s="265"/>
      <c r="O54" s="265"/>
      <c r="P54" s="265"/>
      <c r="Q54" s="265"/>
      <c r="R54" s="154" t="s">
        <v>78</v>
      </c>
      <c r="S54" s="155"/>
      <c r="T54" s="81"/>
      <c r="U54" s="81"/>
      <c r="V54" s="81"/>
      <c r="W54" s="81"/>
      <c r="X54" s="81"/>
      <c r="Y54" s="81"/>
      <c r="Z54" s="81"/>
      <c r="AA54" s="81"/>
      <c r="AB54" s="82"/>
      <c r="AC54" s="21"/>
    </row>
    <row r="55" spans="1:29" s="14" customFormat="1" ht="11.1" customHeight="1">
      <c r="A55" s="153" t="s">
        <v>49</v>
      </c>
      <c r="B55" s="39" t="s">
        <v>79</v>
      </c>
      <c r="C55" s="39"/>
      <c r="D55" s="39"/>
      <c r="E55" s="39"/>
      <c r="F55" s="39"/>
      <c r="G55" s="156"/>
      <c r="H55" s="157" t="s">
        <v>80</v>
      </c>
      <c r="I55" s="158"/>
      <c r="J55" s="81"/>
      <c r="K55" s="266">
        <f>G55*10</f>
        <v>0</v>
      </c>
      <c r="L55" s="267"/>
      <c r="M55" s="267"/>
      <c r="N55" s="267"/>
      <c r="O55" s="267"/>
      <c r="P55" s="267"/>
      <c r="Q55" s="267"/>
      <c r="R55" s="154" t="s">
        <v>78</v>
      </c>
      <c r="S55" s="155"/>
      <c r="T55" s="81"/>
      <c r="U55" s="81"/>
      <c r="V55" s="81"/>
      <c r="W55" s="81"/>
      <c r="X55" s="81"/>
      <c r="Y55" s="81"/>
      <c r="Z55" s="81"/>
      <c r="AA55" s="81"/>
      <c r="AB55" s="82"/>
      <c r="AC55" s="21"/>
    </row>
    <row r="56" spans="1:29" s="14" customFormat="1" ht="11.1" customHeight="1">
      <c r="A56" s="153" t="s">
        <v>51</v>
      </c>
      <c r="B56" s="39" t="s">
        <v>81</v>
      </c>
      <c r="C56" s="39"/>
      <c r="D56" s="39"/>
      <c r="E56" s="39"/>
      <c r="F56" s="39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2"/>
      <c r="AC56" s="21"/>
    </row>
    <row r="57" spans="1:29" s="14" customFormat="1" ht="12.75" customHeight="1">
      <c r="A57" s="153"/>
      <c r="B57" s="159" t="s">
        <v>82</v>
      </c>
      <c r="C57" s="160"/>
      <c r="D57" s="161"/>
      <c r="E57" s="39"/>
      <c r="F57" s="162"/>
      <c r="G57" s="81" t="s">
        <v>83</v>
      </c>
      <c r="H57" s="163">
        <f>+I43</f>
        <v>0.02</v>
      </c>
      <c r="I57" s="81"/>
      <c r="J57" s="164" t="s">
        <v>40</v>
      </c>
      <c r="K57" s="268">
        <f>+C57/H57</f>
        <v>0</v>
      </c>
      <c r="L57" s="267"/>
      <c r="M57" s="267"/>
      <c r="N57" s="267"/>
      <c r="O57" s="267"/>
      <c r="P57" s="267"/>
      <c r="Q57" s="267"/>
      <c r="R57" s="165" t="s">
        <v>78</v>
      </c>
      <c r="S57" s="166"/>
      <c r="T57" s="81"/>
      <c r="U57" s="81"/>
      <c r="V57" s="81"/>
      <c r="W57" s="81"/>
      <c r="X57" s="81"/>
      <c r="Y57" s="81"/>
      <c r="Z57" s="81"/>
      <c r="AA57" s="81"/>
      <c r="AB57" s="82"/>
      <c r="AC57" s="21"/>
    </row>
    <row r="58" spans="1:29" s="137" customFormat="1" ht="15" customHeight="1" thickBot="1">
      <c r="A58" s="167"/>
      <c r="B58" s="72"/>
      <c r="C58" s="72"/>
      <c r="D58" s="72"/>
      <c r="E58" s="73" t="s">
        <v>84</v>
      </c>
      <c r="F58" s="72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 t="s">
        <v>85</v>
      </c>
      <c r="R58" s="170" t="s">
        <v>35</v>
      </c>
      <c r="S58" s="171"/>
      <c r="T58" s="269">
        <f>K57+K55+K54</f>
        <v>10</v>
      </c>
      <c r="U58" s="263"/>
      <c r="V58" s="263"/>
      <c r="W58" s="263"/>
      <c r="X58" s="263"/>
      <c r="Y58" s="263"/>
      <c r="Z58" s="263"/>
      <c r="AA58" s="172" t="s">
        <v>42</v>
      </c>
      <c r="AB58" s="173"/>
      <c r="AC58" s="136"/>
    </row>
    <row r="59" spans="1:29" s="137" customFormat="1" ht="11.25" customHeight="1" thickBot="1">
      <c r="A59" s="174" t="s">
        <v>86</v>
      </c>
      <c r="B59" s="175"/>
      <c r="C59" s="175"/>
      <c r="D59" s="175"/>
      <c r="E59" s="175"/>
      <c r="F59" s="175"/>
      <c r="G59" s="176"/>
      <c r="H59" s="176"/>
      <c r="I59" s="176"/>
      <c r="J59" s="176"/>
      <c r="K59" s="177"/>
      <c r="L59" s="177"/>
      <c r="M59" s="177" t="s">
        <v>74</v>
      </c>
      <c r="N59" s="178" t="s">
        <v>66</v>
      </c>
      <c r="O59" s="177" t="s">
        <v>85</v>
      </c>
      <c r="P59" s="179" t="s">
        <v>40</v>
      </c>
      <c r="Q59" s="177" t="s">
        <v>87</v>
      </c>
      <c r="R59" s="180" t="s">
        <v>35</v>
      </c>
      <c r="S59" s="181"/>
      <c r="T59" s="270">
        <f>+IF(T52&lt;T58,0,T52-T58)</f>
        <v>0</v>
      </c>
      <c r="U59" s="271"/>
      <c r="V59" s="271"/>
      <c r="W59" s="271"/>
      <c r="X59" s="271"/>
      <c r="Y59" s="271"/>
      <c r="Z59" s="271"/>
      <c r="AA59" s="182" t="s">
        <v>42</v>
      </c>
      <c r="AB59" s="183"/>
      <c r="AC59" s="136"/>
    </row>
    <row r="60" spans="1:29" s="14" customFormat="1" ht="9" customHeight="1">
      <c r="A60" s="95" t="s">
        <v>88</v>
      </c>
      <c r="B60" s="39"/>
      <c r="C60" s="39"/>
      <c r="D60" s="39"/>
      <c r="E60" s="39"/>
      <c r="F60" s="39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2"/>
      <c r="AC60" s="21"/>
    </row>
    <row r="61" spans="1:29" s="14" customFormat="1" ht="9" customHeight="1">
      <c r="A61" s="44"/>
      <c r="B61" s="184" t="s">
        <v>89</v>
      </c>
      <c r="C61" s="39"/>
      <c r="D61" s="39"/>
      <c r="E61" s="39"/>
      <c r="F61" s="39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  <c r="AC61" s="21"/>
    </row>
    <row r="62" spans="1:29" s="198" customFormat="1" ht="19.5" customHeight="1">
      <c r="A62" s="185"/>
      <c r="B62" s="73"/>
      <c r="C62" s="186" t="s">
        <v>90</v>
      </c>
      <c r="D62" s="75" t="s">
        <v>35</v>
      </c>
      <c r="E62" s="187" t="s">
        <v>91</v>
      </c>
      <c r="F62" s="188" t="s">
        <v>92</v>
      </c>
      <c r="G62" s="189"/>
      <c r="H62" s="190" t="s">
        <v>93</v>
      </c>
      <c r="I62" s="191">
        <f>T59</f>
        <v>0</v>
      </c>
      <c r="J62" s="192"/>
      <c r="K62" s="192"/>
      <c r="L62" s="192"/>
      <c r="M62" s="192"/>
      <c r="N62" s="193"/>
      <c r="O62" s="192" t="s">
        <v>94</v>
      </c>
      <c r="P62" s="190"/>
      <c r="Q62" s="256" t="e">
        <f>T59/T32*100</f>
        <v>#DIV/0!</v>
      </c>
      <c r="R62" s="257"/>
      <c r="S62" s="257"/>
      <c r="T62" s="257"/>
      <c r="U62" s="194" t="s">
        <v>91</v>
      </c>
      <c r="V62" s="190"/>
      <c r="W62" s="190"/>
      <c r="X62" s="190">
        <v>0</v>
      </c>
      <c r="Y62" s="195"/>
      <c r="Z62" s="190"/>
      <c r="AA62" s="190"/>
      <c r="AB62" s="196"/>
      <c r="AC62" s="197"/>
    </row>
    <row r="63" spans="1:29" s="198" customFormat="1" ht="12" customHeight="1">
      <c r="A63" s="185"/>
      <c r="B63" s="73"/>
      <c r="C63" s="186"/>
      <c r="D63" s="199"/>
      <c r="E63" s="187"/>
      <c r="F63" s="188"/>
      <c r="G63" s="189"/>
      <c r="H63" s="190"/>
      <c r="I63" s="200">
        <f>T32</f>
        <v>0</v>
      </c>
      <c r="J63" s="192"/>
      <c r="K63" s="192"/>
      <c r="L63" s="192"/>
      <c r="M63" s="192"/>
      <c r="N63" s="193"/>
      <c r="O63" s="192"/>
      <c r="P63" s="190"/>
      <c r="Q63" s="201"/>
      <c r="R63" s="202"/>
      <c r="S63" s="202"/>
      <c r="T63" s="192"/>
      <c r="U63" s="190"/>
      <c r="V63" s="190"/>
      <c r="W63" s="190"/>
      <c r="X63" s="190"/>
      <c r="Y63" s="190"/>
      <c r="Z63" s="190"/>
      <c r="AA63" s="190"/>
      <c r="AB63" s="196"/>
      <c r="AC63" s="197"/>
    </row>
    <row r="64" spans="1:29" s="14" customFormat="1" ht="9" customHeight="1">
      <c r="A64" s="203" t="s">
        <v>95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4"/>
      <c r="AC64" s="21"/>
    </row>
    <row r="65" spans="1:29" s="14" customFormat="1" ht="9" customHeight="1" thickBot="1">
      <c r="A65" s="44" t="s">
        <v>96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 t="s">
        <v>1</v>
      </c>
      <c r="AA65" s="39"/>
      <c r="AB65" s="40"/>
      <c r="AC65" s="21"/>
    </row>
    <row r="66" spans="1:29" s="14" customFormat="1" ht="9" customHeight="1">
      <c r="A66" s="204" t="s">
        <v>97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205"/>
      <c r="AC66" s="21"/>
    </row>
    <row r="67" spans="1:29" s="14" customFormat="1" ht="9" customHeight="1">
      <c r="A67" s="206" t="s">
        <v>98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0"/>
      <c r="AC67" s="21"/>
    </row>
    <row r="68" spans="1:29" s="137" customFormat="1" ht="14.1" customHeight="1">
      <c r="A68" s="167" t="s">
        <v>47</v>
      </c>
      <c r="B68" s="72" t="s">
        <v>99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4">
        <v>1</v>
      </c>
      <c r="R68" s="75" t="s">
        <v>35</v>
      </c>
      <c r="S68" s="72"/>
      <c r="T68" s="258"/>
      <c r="U68" s="259"/>
      <c r="V68" s="259"/>
      <c r="W68" s="259"/>
      <c r="X68" s="259"/>
      <c r="Y68" s="259"/>
      <c r="Z68" s="259"/>
      <c r="AA68" s="259"/>
      <c r="AB68" s="260"/>
      <c r="AC68" s="136"/>
    </row>
    <row r="69" spans="1:29" s="137" customFormat="1" ht="14.1" customHeight="1">
      <c r="A69" s="167" t="s">
        <v>49</v>
      </c>
      <c r="B69" s="72" t="s">
        <v>100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4">
        <v>2</v>
      </c>
      <c r="R69" s="75" t="s">
        <v>35</v>
      </c>
      <c r="S69" s="72"/>
      <c r="T69" s="258"/>
      <c r="U69" s="259"/>
      <c r="V69" s="259"/>
      <c r="W69" s="259"/>
      <c r="X69" s="259"/>
      <c r="Y69" s="259"/>
      <c r="Z69" s="259"/>
      <c r="AA69" s="259"/>
      <c r="AB69" s="260"/>
      <c r="AC69" s="136"/>
    </row>
    <row r="70" spans="1:29" s="14" customFormat="1" ht="9" customHeight="1">
      <c r="A70" s="44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207"/>
      <c r="U70" s="207"/>
      <c r="V70" s="207"/>
      <c r="W70" s="207"/>
      <c r="X70" s="207"/>
      <c r="Y70" s="207"/>
      <c r="Z70" s="207"/>
      <c r="AA70" s="207"/>
      <c r="AB70" s="208"/>
      <c r="AC70" s="21"/>
    </row>
    <row r="71" spans="1:29" s="137" customFormat="1" ht="26.25" customHeight="1" thickBot="1">
      <c r="A71" s="209" t="s">
        <v>101</v>
      </c>
      <c r="B71" s="2"/>
      <c r="C71" s="72"/>
      <c r="D71" s="72"/>
      <c r="E71" s="75" t="s">
        <v>35</v>
      </c>
      <c r="F71" s="210" t="s">
        <v>102</v>
      </c>
      <c r="G71" s="211"/>
      <c r="H71" s="211"/>
      <c r="I71" s="212" t="s">
        <v>10</v>
      </c>
      <c r="J71" s="212">
        <v>100</v>
      </c>
      <c r="K71" s="213">
        <f>+T59</f>
        <v>0</v>
      </c>
      <c r="L71" s="212"/>
      <c r="M71" s="168"/>
      <c r="N71" s="214">
        <f>T59</f>
        <v>0</v>
      </c>
      <c r="O71" s="215"/>
      <c r="P71" s="214" t="s">
        <v>103</v>
      </c>
      <c r="Q71" s="216">
        <f>I32</f>
        <v>0.02</v>
      </c>
      <c r="R71" s="216"/>
      <c r="S71" s="215"/>
      <c r="T71" s="215" t="s">
        <v>66</v>
      </c>
      <c r="U71" s="216">
        <f>T68</f>
        <v>0</v>
      </c>
      <c r="V71" s="216"/>
      <c r="W71" s="217" t="s">
        <v>103</v>
      </c>
      <c r="X71" s="218">
        <v>100</v>
      </c>
      <c r="Y71" s="219" t="s">
        <v>40</v>
      </c>
      <c r="Z71" s="261" t="e">
        <f>(T59*I43-T68)/(C26-T69)*100</f>
        <v>#DIV/0!</v>
      </c>
      <c r="AA71" s="261"/>
      <c r="AB71" s="220" t="s">
        <v>91</v>
      </c>
      <c r="AC71" s="136"/>
    </row>
    <row r="72" spans="1:29" s="137" customFormat="1" ht="26.25" customHeight="1">
      <c r="A72" s="209"/>
      <c r="B72" s="2"/>
      <c r="C72" s="72"/>
      <c r="D72" s="72"/>
      <c r="E72" s="199"/>
      <c r="F72" s="210"/>
      <c r="G72" s="211"/>
      <c r="H72" s="211"/>
      <c r="I72" s="212"/>
      <c r="J72" s="212"/>
      <c r="K72" s="212"/>
      <c r="L72" s="212"/>
      <c r="M72" s="168"/>
      <c r="N72" s="221">
        <f>T29</f>
        <v>0</v>
      </c>
      <c r="O72" s="222"/>
      <c r="P72" s="221"/>
      <c r="Q72" s="222"/>
      <c r="R72" s="222" t="s">
        <v>66</v>
      </c>
      <c r="S72" s="223">
        <f>T69</f>
        <v>0</v>
      </c>
      <c r="T72" s="222"/>
      <c r="U72" s="222"/>
      <c r="V72" s="222"/>
      <c r="W72" s="224"/>
      <c r="X72" s="201"/>
      <c r="Y72" s="219"/>
      <c r="Z72" s="219"/>
      <c r="AA72" s="224"/>
      <c r="AB72" s="225"/>
      <c r="AC72" s="136"/>
    </row>
    <row r="73" spans="1:29" s="14" customFormat="1" ht="9" customHeight="1">
      <c r="A73" s="226"/>
      <c r="B73" s="227" t="s">
        <v>104</v>
      </c>
      <c r="C73" s="227"/>
      <c r="D73" s="227"/>
      <c r="E73" s="227"/>
      <c r="F73" s="227"/>
      <c r="G73" s="227"/>
      <c r="H73" s="227"/>
      <c r="I73" s="227" t="s">
        <v>105</v>
      </c>
      <c r="J73" s="227"/>
      <c r="K73" s="227"/>
      <c r="L73" s="227"/>
      <c r="M73" s="227"/>
      <c r="N73" s="228"/>
      <c r="O73" s="229"/>
      <c r="P73" s="227" t="s">
        <v>1</v>
      </c>
      <c r="Q73" s="227"/>
      <c r="R73" s="227"/>
      <c r="S73" s="227"/>
      <c r="T73" s="227"/>
      <c r="U73" s="227"/>
      <c r="V73" s="228"/>
      <c r="W73" s="227" t="s">
        <v>106</v>
      </c>
      <c r="X73" s="227"/>
      <c r="Y73" s="227"/>
      <c r="Z73" s="227"/>
      <c r="AA73" s="227"/>
      <c r="AB73" s="230"/>
      <c r="AC73" s="21"/>
    </row>
    <row r="74" spans="1:29" s="14" customFormat="1" ht="9" customHeight="1">
      <c r="A74" s="44"/>
      <c r="B74" s="231"/>
      <c r="C74" s="231" t="s">
        <v>107</v>
      </c>
      <c r="D74" s="39"/>
      <c r="E74" s="232" t="s">
        <v>108</v>
      </c>
      <c r="F74" s="233" t="s">
        <v>109</v>
      </c>
      <c r="G74" s="234">
        <v>1000</v>
      </c>
      <c r="H74" s="39"/>
      <c r="I74" s="39"/>
      <c r="J74" s="235">
        <v>0.06</v>
      </c>
      <c r="K74" s="235"/>
      <c r="L74" s="235"/>
      <c r="M74" s="232" t="s">
        <v>108</v>
      </c>
      <c r="N74" s="232" t="s">
        <v>108</v>
      </c>
      <c r="O74" s="232" t="s">
        <v>108</v>
      </c>
      <c r="P74" s="232" t="s">
        <v>108</v>
      </c>
      <c r="Q74" s="232" t="s">
        <v>108</v>
      </c>
      <c r="R74" s="232" t="s">
        <v>108</v>
      </c>
      <c r="S74" s="232" t="s">
        <v>108</v>
      </c>
      <c r="T74" s="232" t="s">
        <v>108</v>
      </c>
      <c r="U74" s="232" t="s">
        <v>108</v>
      </c>
      <c r="V74" s="232" t="s">
        <v>108</v>
      </c>
      <c r="W74" s="232" t="s">
        <v>108</v>
      </c>
      <c r="X74" s="232" t="s">
        <v>108</v>
      </c>
      <c r="Y74" s="232" t="s">
        <v>108</v>
      </c>
      <c r="Z74" s="236"/>
      <c r="AA74" s="236"/>
      <c r="AB74" s="40"/>
      <c r="AC74" s="21"/>
    </row>
    <row r="75" spans="1:29" s="14" customFormat="1" ht="9" customHeight="1">
      <c r="A75" s="44"/>
      <c r="B75" s="231"/>
      <c r="C75" s="231" t="s">
        <v>107</v>
      </c>
      <c r="D75" s="39"/>
      <c r="E75" s="232" t="s">
        <v>108</v>
      </c>
      <c r="F75" s="237" t="s">
        <v>110</v>
      </c>
      <c r="G75" s="234">
        <v>1500</v>
      </c>
      <c r="H75" s="39"/>
      <c r="I75" s="39"/>
      <c r="J75" s="235">
        <v>0.09</v>
      </c>
      <c r="K75" s="235"/>
      <c r="L75" s="235"/>
      <c r="M75" s="232" t="s">
        <v>108</v>
      </c>
      <c r="N75" s="232" t="s">
        <v>108</v>
      </c>
      <c r="O75" s="232" t="s">
        <v>108</v>
      </c>
      <c r="P75" s="232" t="s">
        <v>108</v>
      </c>
      <c r="Q75" s="232" t="s">
        <v>108</v>
      </c>
      <c r="R75" s="232" t="s">
        <v>108</v>
      </c>
      <c r="S75" s="232" t="s">
        <v>108</v>
      </c>
      <c r="T75" s="232" t="s">
        <v>108</v>
      </c>
      <c r="U75" s="232" t="s">
        <v>108</v>
      </c>
      <c r="V75" s="232" t="s">
        <v>108</v>
      </c>
      <c r="W75" s="232" t="s">
        <v>108</v>
      </c>
      <c r="X75" s="232" t="s">
        <v>108</v>
      </c>
      <c r="Y75" s="232" t="s">
        <v>108</v>
      </c>
      <c r="Z75" s="236">
        <v>30</v>
      </c>
      <c r="AA75" s="236"/>
      <c r="AB75" s="40"/>
      <c r="AC75" s="21"/>
    </row>
    <row r="76" spans="1:29" s="14" customFormat="1" ht="9" customHeight="1">
      <c r="A76" s="44"/>
      <c r="B76" s="231"/>
      <c r="C76" s="231" t="s">
        <v>107</v>
      </c>
      <c r="D76" s="39"/>
      <c r="E76" s="232" t="s">
        <v>108</v>
      </c>
      <c r="F76" s="237" t="s">
        <v>111</v>
      </c>
      <c r="G76" s="234">
        <v>2000</v>
      </c>
      <c r="H76" s="39"/>
      <c r="I76" s="39"/>
      <c r="J76" s="235">
        <v>0.12</v>
      </c>
      <c r="K76" s="235"/>
      <c r="L76" s="235"/>
      <c r="M76" s="232" t="s">
        <v>108</v>
      </c>
      <c r="N76" s="232" t="s">
        <v>108</v>
      </c>
      <c r="O76" s="232" t="s">
        <v>108</v>
      </c>
      <c r="P76" s="232" t="s">
        <v>108</v>
      </c>
      <c r="Q76" s="232" t="s">
        <v>108</v>
      </c>
      <c r="R76" s="232" t="s">
        <v>108</v>
      </c>
      <c r="S76" s="232" t="s">
        <v>108</v>
      </c>
      <c r="T76" s="232" t="s">
        <v>108</v>
      </c>
      <c r="U76" s="232" t="s">
        <v>108</v>
      </c>
      <c r="V76" s="232" t="s">
        <v>108</v>
      </c>
      <c r="W76" s="232" t="s">
        <v>108</v>
      </c>
      <c r="X76" s="232" t="s">
        <v>108</v>
      </c>
      <c r="Y76" s="232" t="s">
        <v>108</v>
      </c>
      <c r="Z76" s="236">
        <v>75</v>
      </c>
      <c r="AA76" s="236"/>
      <c r="AB76" s="40"/>
      <c r="AC76" s="21"/>
    </row>
    <row r="77" spans="1:29" s="14" customFormat="1" ht="9" customHeight="1">
      <c r="A77" s="44"/>
      <c r="B77" s="231"/>
      <c r="C77" s="231" t="s">
        <v>107</v>
      </c>
      <c r="D77" s="39"/>
      <c r="E77" s="232" t="s">
        <v>108</v>
      </c>
      <c r="F77" s="237" t="s">
        <v>112</v>
      </c>
      <c r="G77" s="234">
        <v>2500</v>
      </c>
      <c r="H77" s="39"/>
      <c r="I77" s="39"/>
      <c r="J77" s="235">
        <v>0.16</v>
      </c>
      <c r="K77" s="235"/>
      <c r="L77" s="235"/>
      <c r="M77" s="232" t="s">
        <v>108</v>
      </c>
      <c r="N77" s="232" t="s">
        <v>108</v>
      </c>
      <c r="O77" s="232" t="s">
        <v>108</v>
      </c>
      <c r="P77" s="232" t="s">
        <v>108</v>
      </c>
      <c r="Q77" s="232" t="s">
        <v>108</v>
      </c>
      <c r="R77" s="232" t="s">
        <v>108</v>
      </c>
      <c r="S77" s="232" t="s">
        <v>108</v>
      </c>
      <c r="T77" s="232" t="s">
        <v>108</v>
      </c>
      <c r="U77" s="232" t="s">
        <v>108</v>
      </c>
      <c r="V77" s="232" t="s">
        <v>108</v>
      </c>
      <c r="W77" s="232" t="s">
        <v>108</v>
      </c>
      <c r="X77" s="232" t="s">
        <v>108</v>
      </c>
      <c r="Y77" s="232" t="s">
        <v>108</v>
      </c>
      <c r="Z77" s="236">
        <v>155</v>
      </c>
      <c r="AA77" s="236"/>
      <c r="AB77" s="40"/>
      <c r="AC77" s="21"/>
    </row>
    <row r="78" spans="1:29" s="14" customFormat="1" ht="9" customHeight="1">
      <c r="A78" s="44"/>
      <c r="B78" s="231"/>
      <c r="C78" s="231" t="s">
        <v>107</v>
      </c>
      <c r="D78" s="39"/>
      <c r="E78" s="232" t="s">
        <v>108</v>
      </c>
      <c r="F78" s="237" t="s">
        <v>113</v>
      </c>
      <c r="G78" s="234">
        <v>3000</v>
      </c>
      <c r="H78" s="39"/>
      <c r="I78" s="39"/>
      <c r="J78" s="235">
        <v>0.2</v>
      </c>
      <c r="K78" s="235"/>
      <c r="L78" s="235"/>
      <c r="M78" s="232" t="s">
        <v>108</v>
      </c>
      <c r="N78" s="232" t="s">
        <v>108</v>
      </c>
      <c r="O78" s="232" t="s">
        <v>108</v>
      </c>
      <c r="P78" s="232" t="s">
        <v>108</v>
      </c>
      <c r="Q78" s="232" t="s">
        <v>108</v>
      </c>
      <c r="R78" s="232" t="s">
        <v>108</v>
      </c>
      <c r="S78" s="232" t="s">
        <v>108</v>
      </c>
      <c r="T78" s="232" t="s">
        <v>108</v>
      </c>
      <c r="U78" s="232" t="s">
        <v>108</v>
      </c>
      <c r="V78" s="232" t="s">
        <v>108</v>
      </c>
      <c r="W78" s="232" t="s">
        <v>108</v>
      </c>
      <c r="X78" s="232" t="s">
        <v>108</v>
      </c>
      <c r="Y78" s="232" t="s">
        <v>108</v>
      </c>
      <c r="Z78" s="236">
        <v>255</v>
      </c>
      <c r="AA78" s="236"/>
      <c r="AB78" s="40"/>
      <c r="AC78" s="21"/>
    </row>
    <row r="79" spans="1:29" s="14" customFormat="1" ht="9" customHeight="1">
      <c r="A79" s="44"/>
      <c r="B79" s="231"/>
      <c r="C79" s="231" t="s">
        <v>107</v>
      </c>
      <c r="D79" s="39"/>
      <c r="E79" s="232" t="s">
        <v>108</v>
      </c>
      <c r="F79" s="237" t="s">
        <v>114</v>
      </c>
      <c r="G79" s="234">
        <v>4000</v>
      </c>
      <c r="H79" s="39"/>
      <c r="I79" s="39"/>
      <c r="J79" s="235">
        <v>0.24</v>
      </c>
      <c r="K79" s="235"/>
      <c r="L79" s="235"/>
      <c r="M79" s="232" t="s">
        <v>108</v>
      </c>
      <c r="N79" s="232" t="s">
        <v>108</v>
      </c>
      <c r="O79" s="232" t="s">
        <v>108</v>
      </c>
      <c r="P79" s="232" t="s">
        <v>108</v>
      </c>
      <c r="Q79" s="232" t="s">
        <v>108</v>
      </c>
      <c r="R79" s="232" t="s">
        <v>108</v>
      </c>
      <c r="S79" s="232" t="s">
        <v>108</v>
      </c>
      <c r="T79" s="232" t="s">
        <v>108</v>
      </c>
      <c r="U79" s="232" t="s">
        <v>108</v>
      </c>
      <c r="V79" s="232" t="s">
        <v>108</v>
      </c>
      <c r="W79" s="232" t="s">
        <v>108</v>
      </c>
      <c r="X79" s="232" t="s">
        <v>108</v>
      </c>
      <c r="Y79" s="232" t="s">
        <v>108</v>
      </c>
      <c r="Z79" s="236">
        <v>375</v>
      </c>
      <c r="AA79" s="236"/>
      <c r="AB79" s="40"/>
      <c r="AC79" s="21"/>
    </row>
    <row r="80" spans="1:29" s="14" customFormat="1" ht="9" customHeight="1">
      <c r="A80" s="44"/>
      <c r="B80" s="231"/>
      <c r="C80" s="231" t="s">
        <v>107</v>
      </c>
      <c r="D80" s="39"/>
      <c r="E80" s="232" t="s">
        <v>108</v>
      </c>
      <c r="F80" s="237" t="s">
        <v>115</v>
      </c>
      <c r="G80" s="234">
        <v>6000</v>
      </c>
      <c r="H80" s="39"/>
      <c r="I80" s="39"/>
      <c r="J80" s="235">
        <v>0.28999999999999998</v>
      </c>
      <c r="K80" s="235"/>
      <c r="L80" s="235"/>
      <c r="M80" s="232" t="s">
        <v>108</v>
      </c>
      <c r="N80" s="232" t="s">
        <v>108</v>
      </c>
      <c r="O80" s="232" t="s">
        <v>108</v>
      </c>
      <c r="P80" s="232" t="s">
        <v>108</v>
      </c>
      <c r="Q80" s="232" t="s">
        <v>108</v>
      </c>
      <c r="R80" s="232" t="s">
        <v>108</v>
      </c>
      <c r="S80" s="232" t="s">
        <v>108</v>
      </c>
      <c r="T80" s="232" t="s">
        <v>108</v>
      </c>
      <c r="U80" s="232" t="s">
        <v>108</v>
      </c>
      <c r="V80" s="232" t="s">
        <v>108</v>
      </c>
      <c r="W80" s="232" t="s">
        <v>108</v>
      </c>
      <c r="X80" s="232" t="s">
        <v>108</v>
      </c>
      <c r="Y80" s="232" t="s">
        <v>108</v>
      </c>
      <c r="Z80" s="236">
        <v>575</v>
      </c>
      <c r="AA80" s="236"/>
      <c r="AB80" s="40"/>
      <c r="AC80" s="21"/>
    </row>
    <row r="81" spans="1:29" s="14" customFormat="1" ht="9" customHeight="1" thickBot="1">
      <c r="A81" s="44"/>
      <c r="B81" s="231"/>
      <c r="C81" s="231" t="s">
        <v>107</v>
      </c>
      <c r="D81" s="39"/>
      <c r="E81" s="232" t="s">
        <v>108</v>
      </c>
      <c r="F81" s="237" t="s">
        <v>116</v>
      </c>
      <c r="G81" s="234" t="s">
        <v>1</v>
      </c>
      <c r="H81" s="39"/>
      <c r="I81" s="39"/>
      <c r="J81" s="235">
        <v>0.34</v>
      </c>
      <c r="K81" s="235"/>
      <c r="L81" s="235"/>
      <c r="M81" s="232" t="s">
        <v>108</v>
      </c>
      <c r="N81" s="232" t="s">
        <v>108</v>
      </c>
      <c r="O81" s="232" t="s">
        <v>108</v>
      </c>
      <c r="P81" s="232" t="s">
        <v>108</v>
      </c>
      <c r="Q81" s="232" t="s">
        <v>108</v>
      </c>
      <c r="R81" s="232" t="s">
        <v>108</v>
      </c>
      <c r="S81" s="232" t="s">
        <v>108</v>
      </c>
      <c r="T81" s="232" t="s">
        <v>108</v>
      </c>
      <c r="U81" s="232" t="s">
        <v>108</v>
      </c>
      <c r="V81" s="232" t="s">
        <v>108</v>
      </c>
      <c r="W81" s="232" t="s">
        <v>108</v>
      </c>
      <c r="X81" s="232" t="s">
        <v>108</v>
      </c>
      <c r="Y81" s="232" t="s">
        <v>108</v>
      </c>
      <c r="Z81" s="236">
        <v>875</v>
      </c>
      <c r="AA81" s="236"/>
      <c r="AB81" s="40"/>
      <c r="AC81" s="21"/>
    </row>
    <row r="82" spans="1:29" s="14" customFormat="1" ht="9" customHeight="1">
      <c r="A82" s="238" t="s">
        <v>117</v>
      </c>
      <c r="B82" s="16"/>
      <c r="C82" s="239"/>
      <c r="D82" s="239"/>
      <c r="E82" s="19"/>
      <c r="F82" s="16"/>
      <c r="G82" s="240"/>
      <c r="H82" s="241"/>
      <c r="I82" s="242" t="s">
        <v>118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205"/>
      <c r="AC82" s="21"/>
    </row>
    <row r="83" spans="1:29" s="14" customFormat="1" ht="9" customHeight="1">
      <c r="A83" s="243" t="s">
        <v>119</v>
      </c>
      <c r="B83" s="39"/>
      <c r="C83" s="231"/>
      <c r="D83" s="231"/>
      <c r="E83" s="28"/>
      <c r="F83" s="39"/>
      <c r="G83" s="244"/>
      <c r="H83" s="76"/>
      <c r="I83" s="39"/>
      <c r="J83" s="184" t="s">
        <v>120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0"/>
      <c r="AC83" s="21"/>
    </row>
    <row r="84" spans="1:29" s="14" customFormat="1" ht="9" customHeight="1">
      <c r="A84" s="44"/>
      <c r="B84" s="39"/>
      <c r="C84" s="39"/>
      <c r="D84" s="28"/>
      <c r="E84" s="28"/>
      <c r="F84" s="39"/>
      <c r="G84" s="39"/>
      <c r="H84" s="76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0"/>
      <c r="AC84" s="21"/>
    </row>
    <row r="85" spans="1:29" s="14" customFormat="1" ht="9" customHeight="1">
      <c r="A85" s="44"/>
      <c r="B85" s="39"/>
      <c r="C85" s="39"/>
      <c r="D85" s="28"/>
      <c r="E85" s="28"/>
      <c r="F85" s="39"/>
      <c r="G85" s="39"/>
      <c r="H85" s="76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0"/>
      <c r="AC85" s="21"/>
    </row>
    <row r="86" spans="1:29" s="14" customFormat="1" ht="9" customHeight="1">
      <c r="A86" s="334"/>
      <c r="B86" s="335"/>
      <c r="C86" s="335"/>
      <c r="D86" s="335"/>
      <c r="E86" s="335"/>
      <c r="F86" s="39"/>
      <c r="G86" s="39"/>
      <c r="H86" s="76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0"/>
      <c r="AC86" s="21"/>
    </row>
    <row r="87" spans="1:29" s="14" customFormat="1" ht="9" customHeight="1">
      <c r="A87" s="44"/>
      <c r="B87" s="245" t="s">
        <v>1</v>
      </c>
      <c r="C87" s="39"/>
      <c r="D87" s="39"/>
      <c r="E87" s="246"/>
      <c r="F87" s="39"/>
      <c r="G87" s="39"/>
      <c r="H87" s="76"/>
      <c r="I87" s="39"/>
      <c r="J87" s="39"/>
      <c r="K87" s="247" t="s">
        <v>1</v>
      </c>
      <c r="L87" s="247"/>
      <c r="M87" s="39"/>
      <c r="N87" s="39"/>
      <c r="O87" s="39"/>
      <c r="P87" s="39"/>
      <c r="Q87" s="248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0"/>
      <c r="AC87" s="21"/>
    </row>
    <row r="88" spans="1:29" s="255" customFormat="1" ht="9" customHeight="1" thickBot="1">
      <c r="A88" s="249"/>
      <c r="B88" s="250" t="s">
        <v>121</v>
      </c>
      <c r="C88" s="250"/>
      <c r="D88" s="250"/>
      <c r="E88" s="251" t="s">
        <v>122</v>
      </c>
      <c r="F88" s="250"/>
      <c r="G88" s="250" t="s">
        <v>123</v>
      </c>
      <c r="H88" s="252"/>
      <c r="I88" s="250"/>
      <c r="J88" s="250"/>
      <c r="K88" s="250" t="s">
        <v>121</v>
      </c>
      <c r="L88" s="250"/>
      <c r="M88" s="250"/>
      <c r="N88" s="250"/>
      <c r="O88" s="250"/>
      <c r="P88" s="250"/>
      <c r="Q88" s="250" t="s">
        <v>122</v>
      </c>
      <c r="R88" s="250"/>
      <c r="S88" s="250"/>
      <c r="T88" s="250"/>
      <c r="U88" s="250"/>
      <c r="V88" s="250"/>
      <c r="W88" s="250"/>
      <c r="X88" s="250" t="s">
        <v>124</v>
      </c>
      <c r="Y88" s="250"/>
      <c r="Z88" s="250"/>
      <c r="AA88" s="250"/>
      <c r="AB88" s="253"/>
      <c r="AC88" s="254"/>
    </row>
    <row r="89" spans="1:29" s="14" customFormat="1" ht="9" customHeight="1">
      <c r="A89" s="13"/>
      <c r="B89" s="13"/>
      <c r="C89" s="13"/>
      <c r="D89" s="13"/>
      <c r="E89" s="13"/>
      <c r="F89" s="13"/>
      <c r="G89" s="13"/>
      <c r="H89" s="3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9" s="14" customFormat="1" ht="9" customHeight="1">
      <c r="A90" s="13"/>
      <c r="B90" s="13"/>
      <c r="C90" s="13"/>
      <c r="D90" s="13"/>
      <c r="E90" s="13"/>
      <c r="F90" s="13"/>
      <c r="G90" s="13"/>
      <c r="H90" s="39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9" s="14" customFormat="1" ht="9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9" s="14" customFormat="1" ht="9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9" s="14" customFormat="1" ht="9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9" s="14" customFormat="1" ht="9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9" s="14" customFormat="1" ht="9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9" s="14" customFormat="1" ht="9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s="14" customFormat="1" ht="9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s="14" customFormat="1" ht="9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s="14" customFormat="1" ht="9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s="14" customFormat="1" ht="9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14" customFormat="1" ht="9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14" customFormat="1" ht="9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s="14" customFormat="1" ht="9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s="14" customFormat="1" ht="9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s="14" customFormat="1" ht="9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s="14" customFormat="1" ht="9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s="14" customFormat="1" ht="9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s="14" customFormat="1" ht="9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s="14" customFormat="1" ht="9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s="14" customFormat="1" ht="9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s="14" customFormat="1" ht="9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s="14" customFormat="1" ht="9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s="14" customFormat="1" ht="9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14" customFormat="1" ht="9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14" customFormat="1" ht="9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s="14" customFormat="1" ht="9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s="14" customFormat="1" ht="9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s="14" customFormat="1" ht="9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14" customFormat="1" ht="9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14" customFormat="1" ht="9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s="14" customFormat="1" ht="9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s="14" customFormat="1" ht="9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s="14" customFormat="1" ht="9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s="14" customFormat="1" ht="9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14" customFormat="1" ht="9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14" customFormat="1" ht="9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s="14" customFormat="1" ht="9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s="14" customFormat="1" ht="9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s="14" customFormat="1" ht="9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s="14" customFormat="1" ht="9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14" customFormat="1" ht="9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14" customFormat="1" ht="9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s="14" customFormat="1" ht="9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s="14" customFormat="1" ht="9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14" customFormat="1" ht="9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s="14" customFormat="1" ht="9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s="14" customFormat="1" ht="9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4" customFormat="1" ht="9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4" customFormat="1" ht="9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4" customFormat="1" ht="9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4" customFormat="1" ht="9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4" customFormat="1" ht="9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4" customFormat="1" ht="9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4" customFormat="1" ht="9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4" customFormat="1" ht="9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4" customFormat="1" ht="9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4" customFormat="1" ht="9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4" customFormat="1" ht="9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4" customFormat="1" ht="9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4" customFormat="1" ht="9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4" customFormat="1" ht="9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4" customFormat="1" ht="9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4" customFormat="1" ht="9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4" customFormat="1" ht="9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4" customFormat="1" ht="9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4" customFormat="1" ht="9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4" customFormat="1" ht="9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4" customFormat="1" ht="9" customHeight="1"/>
    <row r="159" spans="1:28" s="14" customFormat="1" ht="9" customHeight="1"/>
    <row r="160" spans="1:28" s="14" customFormat="1" ht="9" customHeight="1"/>
    <row r="161" s="14" customFormat="1" ht="9" customHeight="1"/>
    <row r="162" s="14" customFormat="1" ht="9" customHeight="1"/>
    <row r="163" s="14" customFormat="1" ht="9" customHeight="1"/>
    <row r="164" s="14" customFormat="1" ht="9" customHeight="1"/>
    <row r="165" s="14" customFormat="1" ht="9" customHeight="1"/>
    <row r="166" s="14" customFormat="1" ht="9" customHeight="1"/>
    <row r="167" s="14" customFormat="1" ht="9" customHeight="1"/>
    <row r="168" s="14" customFormat="1" ht="9" customHeight="1"/>
    <row r="169" s="14" customFormat="1" ht="9" customHeight="1"/>
    <row r="170" s="14" customFormat="1" ht="9" customHeight="1"/>
    <row r="171" s="14" customFormat="1" ht="9" customHeight="1"/>
    <row r="172" s="14" customFormat="1" ht="9" customHeight="1"/>
    <row r="173" s="14" customFormat="1" ht="9" customHeight="1"/>
    <row r="174" s="14" customFormat="1" ht="9" customHeight="1"/>
    <row r="175" s="14" customFormat="1" ht="9" customHeight="1"/>
    <row r="176" s="14" customFormat="1" ht="9" customHeight="1"/>
    <row r="177" s="14" customFormat="1" ht="9" customHeight="1"/>
    <row r="178" s="14" customFormat="1" ht="9" customHeight="1"/>
    <row r="179" s="14" customFormat="1" ht="9" customHeight="1"/>
    <row r="180" s="14" customFormat="1" ht="9" customHeight="1"/>
    <row r="181" s="14" customFormat="1" ht="9" customHeight="1"/>
    <row r="182" s="14" customFormat="1" ht="9" customHeight="1"/>
    <row r="183" s="14" customFormat="1" ht="9" customHeight="1"/>
    <row r="184" s="14" customFormat="1" ht="9" customHeight="1"/>
    <row r="185" s="14" customFormat="1" ht="9" customHeight="1"/>
    <row r="186" s="14" customFormat="1" ht="9" customHeight="1"/>
    <row r="187" s="14" customFormat="1" ht="9" customHeight="1"/>
    <row r="188" s="14" customFormat="1" ht="9" customHeight="1"/>
    <row r="189" s="14" customFormat="1" ht="9" customHeight="1"/>
    <row r="190" s="14" customFormat="1" ht="9" customHeight="1"/>
    <row r="191" s="14" customFormat="1" ht="9" customHeight="1"/>
    <row r="192" s="14" customFormat="1" ht="9" customHeight="1"/>
    <row r="193" s="14" customFormat="1" ht="9" customHeight="1"/>
    <row r="194" s="14" customFormat="1" ht="9" customHeight="1"/>
    <row r="195" s="14" customFormat="1" ht="9" customHeight="1"/>
    <row r="196" s="14" customFormat="1" ht="9" customHeight="1"/>
    <row r="197" s="14" customFormat="1" ht="9" customHeight="1"/>
    <row r="198" s="14" customFormat="1" ht="9" customHeight="1"/>
    <row r="199" s="14" customFormat="1" ht="9" customHeight="1"/>
  </sheetData>
  <mergeCells count="62">
    <mergeCell ref="A86:E86"/>
    <mergeCell ref="Q4:AB4"/>
    <mergeCell ref="Q5:AB5"/>
    <mergeCell ref="Q6:AB6"/>
    <mergeCell ref="V14:V15"/>
    <mergeCell ref="W14:W15"/>
    <mergeCell ref="X14:X15"/>
    <mergeCell ref="Y14:Y15"/>
    <mergeCell ref="Z14:Z15"/>
    <mergeCell ref="AA14:AA15"/>
    <mergeCell ref="AB14:AB15"/>
    <mergeCell ref="A14:H15"/>
    <mergeCell ref="K14:R14"/>
    <mergeCell ref="S14:S15"/>
    <mergeCell ref="T14:T15"/>
    <mergeCell ref="U14:U15"/>
    <mergeCell ref="K15:R15"/>
    <mergeCell ref="A17:F17"/>
    <mergeCell ref="G17:O17"/>
    <mergeCell ref="A18:F18"/>
    <mergeCell ref="G18:O18"/>
    <mergeCell ref="A20:F20"/>
    <mergeCell ref="G20:O20"/>
    <mergeCell ref="C26:H26"/>
    <mergeCell ref="L26:AB26"/>
    <mergeCell ref="C28:H28"/>
    <mergeCell ref="L28:AB28"/>
    <mergeCell ref="Z18:AB20"/>
    <mergeCell ref="G19:O19"/>
    <mergeCell ref="P19:R20"/>
    <mergeCell ref="S19:T20"/>
    <mergeCell ref="U19:V20"/>
    <mergeCell ref="W19:Y20"/>
    <mergeCell ref="T42:AB42"/>
    <mergeCell ref="T29:AB29"/>
    <mergeCell ref="D32:F32"/>
    <mergeCell ref="I32:M32"/>
    <mergeCell ref="T32:Z32"/>
    <mergeCell ref="A35:S35"/>
    <mergeCell ref="T38:AB38"/>
    <mergeCell ref="T37:AB37"/>
    <mergeCell ref="B39:S39"/>
    <mergeCell ref="T39:AB39"/>
    <mergeCell ref="T40:AB40"/>
    <mergeCell ref="T36:AB36"/>
    <mergeCell ref="D43:F43"/>
    <mergeCell ref="I43:M43"/>
    <mergeCell ref="T43:Z43"/>
    <mergeCell ref="T45:Z45"/>
    <mergeCell ref="B47:D47"/>
    <mergeCell ref="G47:I47"/>
    <mergeCell ref="T47:Z47"/>
    <mergeCell ref="Q62:T62"/>
    <mergeCell ref="T68:AB68"/>
    <mergeCell ref="T69:AB69"/>
    <mergeCell ref="Z71:AA71"/>
    <mergeCell ref="T52:Z52"/>
    <mergeCell ref="K54:Q54"/>
    <mergeCell ref="K55:Q55"/>
    <mergeCell ref="K57:Q57"/>
    <mergeCell ref="T58:Z58"/>
    <mergeCell ref="T59:Z59"/>
  </mergeCells>
  <printOptions horizontalCentered="1"/>
  <pageMargins left="0.25" right="0.28000000000000003" top="0.28000000000000003" bottom="0.2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chouriom</dc:creator>
  <cp:lastModifiedBy>Iraida Reyes</cp:lastModifiedBy>
  <cp:lastPrinted>2020-11-25T13:04:41Z</cp:lastPrinted>
  <dcterms:created xsi:type="dcterms:W3CDTF">2017-10-18T21:56:15Z</dcterms:created>
  <dcterms:modified xsi:type="dcterms:W3CDTF">2021-11-02T16:50:20Z</dcterms:modified>
</cp:coreProperties>
</file>