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FORMULARIO " sheetId="1" r:id="rId1"/>
  </sheets>
  <calcPr calcId="145621"/>
</workbook>
</file>

<file path=xl/calcChain.xml><?xml version="1.0" encoding="utf-8"?>
<calcChain xmlns="http://schemas.openxmlformats.org/spreadsheetml/2006/main">
  <c r="S72" i="1" l="1"/>
  <c r="U71" i="1"/>
  <c r="Q71" i="1"/>
  <c r="K55" i="1"/>
  <c r="I43" i="1"/>
  <c r="H57" i="1" s="1"/>
  <c r="K57" i="1" s="1"/>
  <c r="T40" i="1"/>
  <c r="T45" i="1" s="1"/>
  <c r="T29" i="1"/>
  <c r="N72" i="1" s="1"/>
  <c r="D43" i="1" l="1"/>
  <c r="T43" i="1" s="1"/>
  <c r="G47" i="1" s="1"/>
  <c r="T58" i="1"/>
  <c r="D32" i="1"/>
  <c r="T32" i="1" s="1"/>
  <c r="I63" i="1" l="1"/>
  <c r="B47" i="1"/>
  <c r="T47" i="1" s="1"/>
  <c r="T52" i="1" s="1"/>
  <c r="T59" i="1" s="1"/>
  <c r="N71" i="1" l="1"/>
  <c r="I62" i="1"/>
  <c r="Z71" i="1"/>
  <c r="K71" i="1"/>
  <c r="Q62" i="1"/>
</calcChain>
</file>

<file path=xl/sharedStrings.xml><?xml version="1.0" encoding="utf-8"?>
<sst xmlns="http://schemas.openxmlformats.org/spreadsheetml/2006/main" count="325" uniqueCount="134">
  <si>
    <t>TIPO DE PERSONAL</t>
  </si>
  <si>
    <t xml:space="preserve"> </t>
  </si>
  <si>
    <t>CDCH____DOC___ADM____OBR___</t>
  </si>
  <si>
    <t>IMPUESTO SOBRE LA RENTA</t>
  </si>
  <si>
    <t>APLICABLE SOBRE SUELDOS, SALARIOS Y DEMAS REMUNERACIONES, CUANDO EL</t>
  </si>
  <si>
    <t>ENRIQUECIMIENTO ANUAL EXCEDA DE 1,000 UNIDADES TRIBUTARIAS A PERCIBIR POR LAS</t>
  </si>
  <si>
    <t>PERSONAS NATURALES RESIDENCIADAS EN EL PAIS</t>
  </si>
  <si>
    <t>1.  APELLIDOS Y NOMBRES</t>
  </si>
  <si>
    <t>2.  CEDULA DE IDENTIDAD</t>
  </si>
  <si>
    <t>3.  No. DE RIF DEL CONTRIBUYENTE</t>
  </si>
  <si>
    <t xml:space="preserve">XXXXXXX   XXXXX  XXXX   XXXXX </t>
  </si>
  <si>
    <t>V</t>
  </si>
  <si>
    <t>X</t>
  </si>
  <si>
    <t>XXXXXX</t>
  </si>
  <si>
    <t>E</t>
  </si>
  <si>
    <t>4.  NOMBRE DE LAS EMPRESAS U ORGANISMOS DONDE TRABAJA</t>
  </si>
  <si>
    <t>5.  SI ES VARIACION MARQUE X EN EL</t>
  </si>
  <si>
    <t>6.  AÑO</t>
  </si>
  <si>
    <t>a.</t>
  </si>
  <si>
    <t>c.</t>
  </si>
  <si>
    <t>MES QUE CORRESPONDE</t>
  </si>
  <si>
    <t>GRAVABLE</t>
  </si>
  <si>
    <t xml:space="preserve">UNIVERSIDAD CENTRAL DE VENEZUELA </t>
  </si>
  <si>
    <t xml:space="preserve">   MARZO             JUNIO               SEPT.            DIC.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</si>
  <si>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</si>
  <si>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</si>
  <si>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</si>
  <si>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</si>
  <si>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</si>
  <si>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</si>
  <si>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</si>
  <si>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</si>
  <si>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</si>
  <si>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t>Bs.</t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</si>
  <si>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</si>
  <si>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d)   </t>
    </r>
    <r>
      <rPr>
        <sz val="6"/>
        <rFont val="Tahoma"/>
        <family val="2"/>
      </rPr>
      <t>CANTIDAD POR PERCIBIR DE LA EMPRESA U ORGANISMO</t>
    </r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</si>
  <si>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</si>
  <si>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</si>
  <si>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</si>
  <si>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</si>
  <si>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</si>
  <si>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</si>
  <si>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</si>
  <si>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</si>
  <si>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</si>
  <si>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</si>
  <si>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</si>
  <si>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</si>
  <si>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 xml:space="preserve">          DE 750 UNIDADES TRIBUTARIAS        VER CUADRO     E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</si>
  <si>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</si>
  <si>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</si>
  <si>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</si>
  <si>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</si>
  <si>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</si>
  <si>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</si>
  <si>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</si>
  <si>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</si>
  <si>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</si>
  <si>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</si>
  <si>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</si>
  <si>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</si>
  <si>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</si>
  <si>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</si>
  <si>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TOTAL DESGRAVAMENES ESTIMADOS EN     C</t>
  </si>
  <si>
    <t>D</t>
  </si>
  <si>
    <t xml:space="preserve">  E     DESGRAVAMEN UNICO   (NO CONSIDERE OTRO DESGRAVAMEN )</t>
  </si>
  <si>
    <t>MONTO FIJO DEL DESGRAVAMEN   (ART. 61 DE LA LEY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</si>
  <si>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</si>
  <si>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</si>
  <si>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</si>
  <si>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</si>
  <si>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</si>
  <si>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</si>
  <si>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</si>
  <si>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</si>
  <si>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</si>
  <si>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</si>
  <si>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</si>
  <si>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</si>
  <si>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</si>
  <si>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</si>
  <si>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</si>
  <si>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</si>
  <si>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</si>
  <si>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</si>
  <si>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>IMPUESTOS RETENIDOS DE MAS EN AÑOS ANTERIORES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</si>
  <si>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</si>
  <si>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|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</si>
  <si>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</si>
  <si>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</si>
  <si>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</si>
  <si>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</si>
  <si>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</si>
  <si>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</si>
  <si>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</si>
  <si>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CALCULE EL PORCENTAJE INICIAL DE RETENCION APLICABLE SOBRE CADA PAGO O ABONO EN CUENTA QUE LE EFECTUEN EN EL AÑO GRAVABLE MEDIANTE LA SIGUIENTE EXPRESION</t>
  </si>
  <si>
    <t>J</t>
  </si>
  <si>
    <t>%</t>
  </si>
  <si>
    <r>
      <t xml:space="preserve">  TOTAL CASILLA   I    </t>
    </r>
    <r>
      <rPr>
        <sz val="7"/>
        <rFont val="Tahoma"/>
        <family val="2"/>
      </rPr>
      <t xml:space="preserve">       TOTAL CASILLA   B</t>
    </r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</si>
  <si>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</si>
  <si>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</si>
  <si>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</si>
  <si>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</si>
  <si>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</si>
  <si>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</si>
  <si>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</si>
  <si>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</si>
  <si>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</si>
  <si>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</si>
  <si>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t>x</t>
  </si>
  <si>
    <t>*</t>
  </si>
  <si>
    <t>POR LA FRACCION COMPRENDIDA HASTA Bs.</t>
  </si>
  <si>
    <t>TASA O ALICUOTA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</si>
  <si>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</si>
  <si>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</si>
  <si>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</si>
  <si>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</si>
  <si>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</si>
  <si>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</si>
  <si>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</si>
  <si>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</si>
  <si>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</si>
  <si>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</si>
  <si>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</si>
  <si>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</si>
  <si>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M</t>
    </r>
    <r>
      <rPr>
        <sz val="5.5"/>
        <rFont val="Tahoma"/>
        <family val="2"/>
      </rPr>
      <t xml:space="preserve">     CONSTANCIA DE RECEPCION Y VERIFICACION DE LA INFORMACION POR EL  AGENTE DE</t>
    </r>
  </si>
  <si>
    <t xml:space="preserve">                     PORCENTAJE DE RETENCION AL AGENTE DE RETENCION</t>
  </si>
  <si>
    <t xml:space="preserve">  RETENCION</t>
  </si>
  <si>
    <t>xxxxxx</t>
  </si>
  <si>
    <t>xxx</t>
  </si>
  <si>
    <t>LUGAR</t>
  </si>
  <si>
    <t>FECHA</t>
  </si>
  <si>
    <t>FIRMA DEL CONTRIBUYENTE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</si>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</sst>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_);_(* \(#,##0.0\);_(* &quot;-&quot;??_);_(@_)"/>
  </numFmts>
  <fonts count="38">
    <font>
      <sz val="10"/>
      <name val="Arial"/>
    </font>
    <font>
      <sz val="10"/>
      <name val="Arial"/>
    </font>
    <font>
      <sz val="10"/>
      <name val="Tahoma"/>
      <family val="2"/>
    </font>
    <font>
      <sz val="10"/>
      <color indexed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7"/>
      <color indexed="12"/>
      <name val="Tahoma"/>
      <family val="2"/>
    </font>
    <font>
      <sz val="6"/>
      <name val="Tahoma"/>
      <family val="2"/>
    </font>
    <font>
      <sz val="6"/>
      <color indexed="12"/>
      <name val="Tahoma"/>
      <family val="2"/>
    </font>
    <font>
      <sz val="12"/>
      <name val="Tahoma"/>
      <family val="2"/>
    </font>
    <font>
      <b/>
      <sz val="7"/>
      <name val="Tahoma"/>
      <family val="2"/>
    </font>
    <font>
      <b/>
      <sz val="14"/>
      <name val="Tahoma"/>
      <family val="2"/>
    </font>
    <font>
      <b/>
      <sz val="14"/>
      <name val="Arial"/>
    </font>
    <font>
      <sz val="14"/>
      <name val="Tahoma"/>
      <family val="2"/>
    </font>
    <font>
      <sz val="14"/>
      <name val="Arial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b/>
      <sz val="8"/>
      <name val="Tahoma"/>
      <family val="2"/>
    </font>
    <font>
      <sz val="14"/>
      <name val="Monotype Sorts"/>
      <charset val="2"/>
    </font>
    <font>
      <b/>
      <sz val="12"/>
      <name val="Tahoma"/>
      <family val="2"/>
    </font>
    <font>
      <b/>
      <u/>
      <sz val="11"/>
      <name val="Tahoma"/>
      <family val="2"/>
    </font>
    <font>
      <b/>
      <sz val="10"/>
      <name val="Arial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Tahoma"/>
      <family val="2"/>
    </font>
    <font>
      <u val="singleAccounting"/>
      <sz val="7"/>
      <name val="Tahoma"/>
      <family val="2"/>
    </font>
    <font>
      <sz val="8"/>
      <color indexed="12"/>
      <name val="Tahoma"/>
      <family val="2"/>
    </font>
    <font>
      <b/>
      <u/>
      <sz val="6"/>
      <name val="Tahoma"/>
      <family val="2"/>
    </font>
    <font>
      <sz val="11"/>
      <name val="Tahoma"/>
      <family val="2"/>
    </font>
    <font>
      <b/>
      <sz val="16"/>
      <name val="Tahoma"/>
      <family val="2"/>
    </font>
    <font>
      <sz val="5.5"/>
      <color indexed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3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39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9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1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17" xfId="0" applyFont="1" applyBorder="1" applyAlignment="1">
      <alignment horizontal="centerContinuous"/>
    </xf>
    <xf numFmtId="0" fontId="9" fillId="0" borderId="7" xfId="0" quotePrefix="1" applyFont="1" applyBorder="1" applyAlignment="1">
      <alignment horizontal="left"/>
    </xf>
    <xf numFmtId="0" fontId="9" fillId="0" borderId="6" xfId="0" applyFont="1" applyBorder="1"/>
    <xf numFmtId="0" fontId="9" fillId="0" borderId="15" xfId="0" applyFont="1" applyBorder="1"/>
    <xf numFmtId="0" fontId="7" fillId="0" borderId="27" xfId="0" applyFont="1" applyBorder="1"/>
    <xf numFmtId="0" fontId="7" fillId="0" borderId="28" xfId="0" applyFont="1" applyBorder="1"/>
    <xf numFmtId="0" fontId="9" fillId="0" borderId="28" xfId="0" applyFont="1" applyBorder="1"/>
    <xf numFmtId="0" fontId="17" fillId="0" borderId="18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9" fillId="0" borderId="0" xfId="0" applyFont="1" applyBorder="1"/>
    <xf numFmtId="0" fontId="9" fillId="0" borderId="17" xfId="0" applyFont="1" applyBorder="1"/>
    <xf numFmtId="0" fontId="18" fillId="0" borderId="18" xfId="0" quotePrefix="1" applyFont="1" applyBorder="1" applyAlignment="1">
      <alignment horizontal="left"/>
    </xf>
    <xf numFmtId="0" fontId="18" fillId="0" borderId="0" xfId="0" quotePrefix="1" applyFont="1" applyBorder="1" applyAlignment="1">
      <alignment horizontal="left"/>
    </xf>
    <xf numFmtId="0" fontId="19" fillId="0" borderId="0" xfId="0" quotePrefix="1" applyFont="1" applyBorder="1" applyAlignment="1">
      <alignment horizontal="left"/>
    </xf>
    <xf numFmtId="0" fontId="9" fillId="0" borderId="18" xfId="0" applyFont="1" applyBorder="1"/>
    <xf numFmtId="0" fontId="19" fillId="0" borderId="0" xfId="0" applyFont="1" applyBorder="1"/>
    <xf numFmtId="0" fontId="9" fillId="0" borderId="13" xfId="0" applyFont="1" applyBorder="1"/>
    <xf numFmtId="0" fontId="9" fillId="0" borderId="35" xfId="0" applyFont="1" applyBorder="1"/>
    <xf numFmtId="0" fontId="19" fillId="0" borderId="35" xfId="0" applyFont="1" applyBorder="1"/>
    <xf numFmtId="0" fontId="9" fillId="0" borderId="38" xfId="0" applyFont="1" applyBorder="1"/>
    <xf numFmtId="0" fontId="7" fillId="0" borderId="39" xfId="0" applyFont="1" applyBorder="1"/>
    <xf numFmtId="0" fontId="7" fillId="0" borderId="0" xfId="0" applyFont="1" applyBorder="1"/>
    <xf numFmtId="0" fontId="7" fillId="0" borderId="19" xfId="0" applyFont="1" applyBorder="1"/>
    <xf numFmtId="0" fontId="9" fillId="0" borderId="20" xfId="0" applyFont="1" applyBorder="1"/>
    <xf numFmtId="0" fontId="9" fillId="0" borderId="26" xfId="0" applyFont="1" applyBorder="1"/>
    <xf numFmtId="0" fontId="7" fillId="0" borderId="40" xfId="0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2" fillId="0" borderId="24" xfId="0" applyFont="1" applyBorder="1"/>
    <xf numFmtId="0" fontId="2" fillId="0" borderId="23" xfId="0" applyFont="1" applyBorder="1"/>
    <xf numFmtId="0" fontId="7" fillId="0" borderId="18" xfId="0" quotePrefix="1" applyFont="1" applyBorder="1" applyAlignment="1" applyProtection="1">
      <alignment horizontal="left"/>
    </xf>
    <xf numFmtId="0" fontId="7" fillId="0" borderId="0" xfId="0" quotePrefix="1" applyFont="1" applyBorder="1" applyAlignment="1" applyProtection="1">
      <alignment horizontal="left"/>
    </xf>
    <xf numFmtId="0" fontId="9" fillId="0" borderId="0" xfId="0" applyFont="1" applyBorder="1" applyProtection="1"/>
    <xf numFmtId="0" fontId="7" fillId="0" borderId="29" xfId="0" quotePrefix="1" applyFont="1" applyBorder="1" applyAlignment="1" applyProtection="1">
      <alignment horizontal="left"/>
    </xf>
    <xf numFmtId="0" fontId="9" fillId="0" borderId="17" xfId="0" applyFont="1" applyBorder="1" applyProtection="1"/>
    <xf numFmtId="0" fontId="10" fillId="0" borderId="0" xfId="0" applyFont="1" applyProtection="1"/>
    <xf numFmtId="0" fontId="7" fillId="0" borderId="13" xfId="0" applyFont="1" applyBorder="1" applyAlignment="1">
      <alignment horizontal="right" vertical="center"/>
    </xf>
    <xf numFmtId="0" fontId="7" fillId="0" borderId="35" xfId="0" applyFont="1" applyBorder="1" applyAlignment="1">
      <alignment horizontal="right"/>
    </xf>
    <xf numFmtId="0" fontId="7" fillId="0" borderId="37" xfId="0" applyFont="1" applyBorder="1"/>
    <xf numFmtId="0" fontId="7" fillId="0" borderId="35" xfId="0" applyFont="1" applyBorder="1"/>
    <xf numFmtId="0" fontId="7" fillId="0" borderId="0" xfId="0" quotePrefix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/>
    </xf>
    <xf numFmtId="0" fontId="9" fillId="0" borderId="16" xfId="0" applyFont="1" applyBorder="1"/>
    <xf numFmtId="0" fontId="7" fillId="0" borderId="5" xfId="0" quotePrefix="1" applyFont="1" applyBorder="1" applyAlignment="1">
      <alignment horizontal="left"/>
    </xf>
    <xf numFmtId="0" fontId="7" fillId="0" borderId="6" xfId="0" applyFont="1" applyBorder="1"/>
    <xf numFmtId="0" fontId="9" fillId="0" borderId="42" xfId="0" applyFont="1" applyBorder="1"/>
    <xf numFmtId="0" fontId="9" fillId="0" borderId="0" xfId="0" applyFont="1" applyFill="1" applyBorder="1"/>
    <xf numFmtId="0" fontId="9" fillId="0" borderId="17" xfId="0" applyFont="1" applyFill="1" applyBorder="1"/>
    <xf numFmtId="0" fontId="9" fillId="0" borderId="43" xfId="0" applyFont="1" applyBorder="1"/>
    <xf numFmtId="0" fontId="4" fillId="0" borderId="35" xfId="0" quotePrefix="1" applyFont="1" applyBorder="1" applyAlignment="1">
      <alignment horizontal="right"/>
    </xf>
    <xf numFmtId="0" fontId="15" fillId="0" borderId="35" xfId="0" applyFont="1" applyFill="1" applyBorder="1" applyAlignment="1">
      <alignment horizontal="center"/>
    </xf>
    <xf numFmtId="0" fontId="4" fillId="0" borderId="35" xfId="0" quotePrefix="1" applyFont="1" applyFill="1" applyBorder="1" applyAlignment="1">
      <alignment horizontal="right"/>
    </xf>
    <xf numFmtId="0" fontId="4" fillId="0" borderId="35" xfId="0" applyFont="1" applyFill="1" applyBorder="1"/>
    <xf numFmtId="0" fontId="4" fillId="0" borderId="35" xfId="0" applyFont="1" applyBorder="1"/>
    <xf numFmtId="0" fontId="11" fillId="0" borderId="35" xfId="0" applyFont="1" applyBorder="1"/>
    <xf numFmtId="0" fontId="20" fillId="0" borderId="35" xfId="0" applyFont="1" applyBorder="1" applyAlignment="1">
      <alignment horizontal="center"/>
    </xf>
    <xf numFmtId="0" fontId="21" fillId="0" borderId="35" xfId="0" quotePrefix="1" applyFont="1" applyBorder="1" applyAlignment="1">
      <alignment horizontal="left"/>
    </xf>
    <xf numFmtId="0" fontId="9" fillId="0" borderId="36" xfId="0" applyFont="1" applyBorder="1"/>
    <xf numFmtId="0" fontId="6" fillId="0" borderId="35" xfId="0" applyFont="1" applyFill="1" applyBorder="1" applyAlignment="1">
      <alignment horizontal="centerContinuous"/>
    </xf>
    <xf numFmtId="0" fontId="6" fillId="0" borderId="38" xfId="0" applyFont="1" applyFill="1" applyBorder="1" applyAlignment="1">
      <alignment horizontal="centerContinuous"/>
    </xf>
    <xf numFmtId="0" fontId="7" fillId="0" borderId="18" xfId="0" quotePrefix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6" xfId="0" applyFont="1" applyBorder="1" applyAlignment="1">
      <alignment horizontal="centerContinuous"/>
    </xf>
    <xf numFmtId="0" fontId="9" fillId="0" borderId="42" xfId="0" applyFont="1" applyBorder="1" applyAlignment="1">
      <alignment horizontal="centerContinuous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44" xfId="0" applyFont="1" applyBorder="1" applyAlignment="1">
      <alignment horizontal="center"/>
    </xf>
    <xf numFmtId="0" fontId="9" fillId="0" borderId="45" xfId="0" applyFont="1" applyBorder="1"/>
    <xf numFmtId="0" fontId="7" fillId="0" borderId="45" xfId="0" applyFont="1" applyBorder="1"/>
    <xf numFmtId="0" fontId="20" fillId="0" borderId="45" xfId="0" applyFont="1" applyBorder="1" applyAlignment="1">
      <alignment horizontal="center"/>
    </xf>
    <xf numFmtId="0" fontId="21" fillId="0" borderId="46" xfId="0" quotePrefix="1" applyFont="1" applyBorder="1" applyAlignment="1">
      <alignment horizontal="left"/>
    </xf>
    <xf numFmtId="0" fontId="9" fillId="0" borderId="47" xfId="0" applyFont="1" applyBorder="1"/>
    <xf numFmtId="0" fontId="7" fillId="0" borderId="13" xfId="0" quotePrefix="1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16" xfId="0" applyFont="1" applyFill="1" applyBorder="1"/>
    <xf numFmtId="0" fontId="25" fillId="0" borderId="0" xfId="0" quotePrefix="1" applyFont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/>
    <xf numFmtId="0" fontId="11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1" fillId="0" borderId="45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0" fontId="6" fillId="0" borderId="17" xfId="0" applyFont="1" applyFill="1" applyBorder="1" applyAlignment="1">
      <alignment horizontal="centerContinuous"/>
    </xf>
    <xf numFmtId="0" fontId="7" fillId="0" borderId="51" xfId="0" quotePrefix="1" applyFont="1" applyBorder="1" applyAlignment="1">
      <alignment horizontal="left"/>
    </xf>
    <xf numFmtId="0" fontId="9" fillId="0" borderId="52" xfId="0" applyFont="1" applyBorder="1"/>
    <xf numFmtId="0" fontId="9" fillId="0" borderId="52" xfId="0" applyFont="1" applyFill="1" applyBorder="1"/>
    <xf numFmtId="0" fontId="9" fillId="0" borderId="2" xfId="0" applyFont="1" applyFill="1" applyBorder="1"/>
    <xf numFmtId="0" fontId="9" fillId="0" borderId="53" xfId="0" applyFont="1" applyFill="1" applyBorder="1"/>
    <xf numFmtId="0" fontId="9" fillId="0" borderId="54" xfId="0" applyFont="1" applyFill="1" applyBorder="1"/>
    <xf numFmtId="0" fontId="9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20" fillId="0" borderId="45" xfId="0" applyFont="1" applyFill="1" applyBorder="1" applyAlignment="1">
      <alignment horizontal="center" vertical="center"/>
    </xf>
    <xf numFmtId="0" fontId="21" fillId="0" borderId="46" xfId="0" quotePrefix="1" applyFont="1" applyFill="1" applyBorder="1" applyAlignment="1">
      <alignment horizontal="left"/>
    </xf>
    <xf numFmtId="0" fontId="9" fillId="0" borderId="47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Continuous"/>
    </xf>
    <xf numFmtId="0" fontId="6" fillId="0" borderId="55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4" fillId="0" borderId="0" xfId="0" quotePrefix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Continuous"/>
    </xf>
    <xf numFmtId="164" fontId="23" fillId="0" borderId="0" xfId="1" applyFont="1" applyFill="1" applyBorder="1" applyAlignment="1">
      <alignment horizontal="centerContinuous"/>
    </xf>
    <xf numFmtId="0" fontId="21" fillId="0" borderId="35" xfId="0" quotePrefix="1" applyFont="1" applyFill="1" applyBorder="1" applyAlignment="1">
      <alignment horizontal="left"/>
    </xf>
    <xf numFmtId="0" fontId="9" fillId="0" borderId="5" xfId="0" applyFont="1" applyBorder="1"/>
    <xf numFmtId="0" fontId="9" fillId="0" borderId="6" xfId="0" applyFont="1" applyFill="1" applyBorder="1"/>
    <xf numFmtId="0" fontId="9" fillId="0" borderId="42" xfId="0" applyFont="1" applyFill="1" applyBorder="1"/>
    <xf numFmtId="0" fontId="9" fillId="0" borderId="44" xfId="0" applyFont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6" fillId="0" borderId="46" xfId="0" applyFont="1" applyFill="1" applyBorder="1" applyAlignment="1">
      <alignment horizontal="centerContinuous"/>
    </xf>
    <xf numFmtId="0" fontId="9" fillId="0" borderId="49" xfId="0" applyFont="1" applyFill="1" applyBorder="1" applyAlignment="1">
      <alignment horizontal="centerContinuous" vertical="center"/>
    </xf>
    <xf numFmtId="0" fontId="7" fillId="0" borderId="56" xfId="0" quotePrefix="1" applyFont="1" applyBorder="1" applyAlignment="1">
      <alignment horizontal="left"/>
    </xf>
    <xf numFmtId="0" fontId="9" fillId="0" borderId="57" xfId="0" applyFont="1" applyBorder="1"/>
    <xf numFmtId="0" fontId="9" fillId="0" borderId="57" xfId="0" applyFont="1" applyFill="1" applyBorder="1"/>
    <xf numFmtId="0" fontId="9" fillId="0" borderId="58" xfId="0" applyFont="1" applyFill="1" applyBorder="1"/>
    <xf numFmtId="0" fontId="9" fillId="0" borderId="18" xfId="0" applyFont="1" applyBorder="1" applyAlignment="1">
      <alignment horizontal="center"/>
    </xf>
    <xf numFmtId="0" fontId="6" fillId="0" borderId="35" xfId="0" applyFont="1" applyFill="1" applyBorder="1"/>
    <xf numFmtId="0" fontId="9" fillId="0" borderId="36" xfId="0" applyFont="1" applyFill="1" applyBorder="1"/>
    <xf numFmtId="0" fontId="9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1" fillId="0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/>
    <xf numFmtId="0" fontId="27" fillId="0" borderId="0" xfId="0" applyFont="1" applyBorder="1"/>
    <xf numFmtId="0" fontId="6" fillId="0" borderId="0" xfId="0" applyFont="1" applyBorder="1"/>
    <xf numFmtId="166" fontId="6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6" xfId="0" quotePrefix="1" applyFont="1" applyFill="1" applyBorder="1" applyAlignment="1">
      <alignment horizontal="left"/>
    </xf>
    <xf numFmtId="0" fontId="9" fillId="0" borderId="15" xfId="0" applyFont="1" applyFill="1" applyBorder="1"/>
    <xf numFmtId="0" fontId="9" fillId="0" borderId="18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20" xfId="0" quotePrefix="1" applyFont="1" applyFill="1" applyBorder="1" applyAlignment="1">
      <alignment horizontal="left"/>
    </xf>
    <xf numFmtId="0" fontId="9" fillId="0" borderId="1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Continuous" vertical="center"/>
    </xf>
    <xf numFmtId="0" fontId="9" fillId="0" borderId="26" xfId="0" applyFont="1" applyFill="1" applyBorder="1" applyAlignment="1">
      <alignment horizontal="centerContinuous" vertical="center"/>
    </xf>
    <xf numFmtId="0" fontId="7" fillId="0" borderId="59" xfId="0" quotePrefix="1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9" fillId="0" borderId="60" xfId="0" applyFont="1" applyFill="1" applyBorder="1" applyAlignment="1">
      <alignment vertical="center"/>
    </xf>
    <xf numFmtId="0" fontId="20" fillId="0" borderId="6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1" fillId="0" borderId="60" xfId="0" quotePrefix="1" applyFont="1" applyFill="1" applyBorder="1" applyAlignment="1">
      <alignment horizontal="left"/>
    </xf>
    <xf numFmtId="0" fontId="9" fillId="0" borderId="61" xfId="0" applyFont="1" applyFill="1" applyBorder="1" applyAlignment="1">
      <alignment vertical="center"/>
    </xf>
    <xf numFmtId="0" fontId="6" fillId="0" borderId="60" xfId="0" applyFont="1" applyFill="1" applyBorder="1" applyAlignment="1">
      <alignment horizontal="centerContinuous" vertical="center"/>
    </xf>
    <xf numFmtId="0" fontId="6" fillId="0" borderId="63" xfId="0" applyFont="1" applyFill="1" applyBorder="1" applyAlignment="1">
      <alignment horizontal="centerContinuous" vertical="center"/>
    </xf>
    <xf numFmtId="0" fontId="30" fillId="0" borderId="0" xfId="0" applyFont="1" applyBorder="1"/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Continuous" vertical="justify"/>
    </xf>
    <xf numFmtId="0" fontId="7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horizontal="centerContinuous" vertical="justify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15" fillId="0" borderId="0" xfId="0" quotePrefix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Continuous" vertical="justify"/>
    </xf>
    <xf numFmtId="2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64" xfId="0" applyFont="1" applyBorder="1"/>
    <xf numFmtId="0" fontId="7" fillId="0" borderId="65" xfId="0" quotePrefix="1" applyFont="1" applyBorder="1" applyAlignment="1">
      <alignment horizontal="left"/>
    </xf>
    <xf numFmtId="0" fontId="9" fillId="0" borderId="4" xfId="0" applyFont="1" applyBorder="1"/>
    <xf numFmtId="0" fontId="9" fillId="0" borderId="18" xfId="0" quotePrefix="1" applyFont="1" applyBorder="1" applyAlignment="1">
      <alignment horizontal="left"/>
    </xf>
    <xf numFmtId="0" fontId="5" fillId="0" borderId="0" xfId="0" applyFont="1" applyFill="1" applyBorder="1"/>
    <xf numFmtId="0" fontId="5" fillId="0" borderId="17" xfId="0" applyFont="1" applyFill="1" applyBorder="1"/>
    <xf numFmtId="0" fontId="9" fillId="0" borderId="18" xfId="0" quotePrefix="1" applyFont="1" applyBorder="1" applyAlignment="1">
      <alignment horizontal="left" vertical="center"/>
    </xf>
    <xf numFmtId="0" fontId="34" fillId="0" borderId="0" xfId="0" applyFont="1" applyBorder="1" applyAlignment="1">
      <alignment horizontal="centerContinuous" vertical="justify"/>
    </xf>
    <xf numFmtId="0" fontId="26" fillId="0" borderId="0" xfId="0" applyFont="1" applyBorder="1" applyAlignment="1">
      <alignment horizontal="centerContinuous" vertical="justify"/>
    </xf>
    <xf numFmtId="0" fontId="26" fillId="0" borderId="0" xfId="0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164" fontId="9" fillId="0" borderId="45" xfId="0" applyNumberFormat="1" applyFont="1" applyFill="1" applyBorder="1" applyAlignment="1">
      <alignment horizontal="centerContinuous" vertical="center"/>
    </xf>
    <xf numFmtId="0" fontId="9" fillId="0" borderId="45" xfId="0" applyFont="1" applyFill="1" applyBorder="1" applyAlignment="1">
      <alignment horizontal="centerContinuous" vertical="center"/>
    </xf>
    <xf numFmtId="4" fontId="9" fillId="0" borderId="45" xfId="0" applyNumberFormat="1" applyFont="1" applyFill="1" applyBorder="1" applyAlignment="1">
      <alignment horizontal="centerContinuous" vertical="center"/>
    </xf>
    <xf numFmtId="0" fontId="9" fillId="0" borderId="45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4" fontId="9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2" borderId="18" xfId="0" applyFont="1" applyFill="1" applyBorder="1"/>
    <xf numFmtId="0" fontId="9" fillId="2" borderId="0" xfId="0" applyFont="1" applyFill="1" applyBorder="1" applyAlignment="1">
      <alignment horizontal="centerContinuous"/>
    </xf>
    <xf numFmtId="0" fontId="9" fillId="2" borderId="0" xfId="0" applyFont="1" applyFill="1" applyBorder="1"/>
    <xf numFmtId="0" fontId="9" fillId="2" borderId="0" xfId="0" applyFont="1" applyFill="1" applyBorder="1" applyAlignment="1"/>
    <xf numFmtId="0" fontId="9" fillId="2" borderId="17" xfId="0" applyFont="1" applyFill="1" applyBorder="1" applyAlignment="1">
      <alignment horizontal="centerContinuous"/>
    </xf>
    <xf numFmtId="164" fontId="9" fillId="0" borderId="0" xfId="1" applyFont="1" applyBorder="1" applyAlignment="1">
      <alignment horizontal="centerContinuous"/>
    </xf>
    <xf numFmtId="0" fontId="9" fillId="0" borderId="0" xfId="0" quotePrefix="1" applyFont="1" applyBorder="1" applyAlignment="1">
      <alignment horizontal="fill"/>
    </xf>
    <xf numFmtId="164" fontId="9" fillId="0" borderId="0" xfId="1" applyFont="1" applyBorder="1" applyAlignment="1">
      <alignment horizontal="right"/>
    </xf>
    <xf numFmtId="2" fontId="9" fillId="0" borderId="0" xfId="0" applyNumberFormat="1" applyFont="1" applyBorder="1" applyAlignment="1">
      <alignment horizontal="center"/>
    </xf>
    <xf numFmtId="10" fontId="9" fillId="0" borderId="0" xfId="2" applyNumberFormat="1" applyFont="1" applyBorder="1" applyAlignment="1">
      <alignment horizontal="centerContinuous"/>
    </xf>
    <xf numFmtId="167" fontId="9" fillId="0" borderId="0" xfId="1" applyNumberFormat="1" applyFont="1" applyBorder="1" applyAlignment="1">
      <alignment horizontal="centerContinuous"/>
    </xf>
    <xf numFmtId="164" fontId="9" fillId="0" borderId="0" xfId="1" quotePrefix="1" applyFont="1" applyBorder="1" applyAlignment="1">
      <alignment horizontal="left"/>
    </xf>
    <xf numFmtId="0" fontId="9" fillId="0" borderId="65" xfId="0" applyFont="1" applyBorder="1"/>
    <xf numFmtId="164" fontId="9" fillId="0" borderId="2" xfId="1" applyFont="1" applyBorder="1" applyAlignment="1">
      <alignment horizontal="centerContinuous"/>
    </xf>
    <xf numFmtId="164" fontId="9" fillId="0" borderId="2" xfId="1" applyFont="1" applyBorder="1"/>
    <xf numFmtId="0" fontId="9" fillId="0" borderId="66" xfId="0" applyFont="1" applyBorder="1"/>
    <xf numFmtId="0" fontId="7" fillId="0" borderId="2" xfId="0" applyFont="1" applyBorder="1"/>
    <xf numFmtId="0" fontId="30" fillId="0" borderId="18" xfId="0" quotePrefix="1" applyFont="1" applyBorder="1" applyAlignment="1">
      <alignment horizontal="left"/>
    </xf>
    <xf numFmtId="164" fontId="9" fillId="0" borderId="0" xfId="1" applyFont="1" applyBorder="1"/>
    <xf numFmtId="0" fontId="9" fillId="0" borderId="32" xfId="0" applyFont="1" applyBorder="1"/>
    <xf numFmtId="0" fontId="26" fillId="0" borderId="0" xfId="0" applyFont="1" applyBorder="1"/>
    <xf numFmtId="14" fontId="9" fillId="0" borderId="0" xfId="0" applyNumberFormat="1" applyFont="1" applyBorder="1"/>
    <xf numFmtId="0" fontId="30" fillId="0" borderId="44" xfId="0" applyFont="1" applyBorder="1"/>
    <xf numFmtId="0" fontId="30" fillId="0" borderId="45" xfId="0" applyFont="1" applyBorder="1"/>
    <xf numFmtId="0" fontId="30" fillId="0" borderId="45" xfId="0" applyFont="1" applyBorder="1" applyAlignment="1">
      <alignment horizontal="center"/>
    </xf>
    <xf numFmtId="0" fontId="30" fillId="0" borderId="47" xfId="0" applyFont="1" applyBorder="1"/>
    <xf numFmtId="0" fontId="30" fillId="0" borderId="55" xfId="0" applyFont="1" applyBorder="1"/>
    <xf numFmtId="0" fontId="37" fillId="0" borderId="0" xfId="0" applyFont="1"/>
    <xf numFmtId="0" fontId="4" fillId="3" borderId="3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/>
    <xf numFmtId="0" fontId="11" fillId="0" borderId="5" xfId="0" applyFont="1" applyBorder="1" applyAlignment="1"/>
    <xf numFmtId="3" fontId="4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8" xfId="0" applyFont="1" applyBorder="1" applyAlignment="1"/>
    <xf numFmtId="0" fontId="1" fillId="0" borderId="0" xfId="0" applyFont="1" applyBorder="1" applyAlignment="1"/>
    <xf numFmtId="0" fontId="7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4" fillId="0" borderId="22" xfId="0" applyFont="1" applyBorder="1" applyAlignment="1">
      <alignment horizontal="left"/>
    </xf>
    <xf numFmtId="0" fontId="1" fillId="0" borderId="23" xfId="0" applyFont="1" applyBorder="1" applyAlignment="1"/>
    <xf numFmtId="0" fontId="4" fillId="0" borderId="24" xfId="0" applyFont="1" applyBorder="1" applyAlignment="1"/>
    <xf numFmtId="0" fontId="1" fillId="0" borderId="25" xfId="0" applyFont="1" applyBorder="1" applyAlignment="1"/>
    <xf numFmtId="0" fontId="4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7" fillId="0" borderId="29" xfId="0" applyFont="1" applyBorder="1" applyAlignment="1"/>
    <xf numFmtId="0" fontId="1" fillId="0" borderId="28" xfId="0" applyFont="1" applyBorder="1" applyAlignment="1"/>
    <xf numFmtId="0" fontId="1" fillId="0" borderId="30" xfId="0" applyFont="1" applyBorder="1" applyAlignment="1"/>
    <xf numFmtId="0" fontId="13" fillId="0" borderId="3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/>
    <xf numFmtId="3" fontId="5" fillId="3" borderId="23" xfId="1" applyNumberFormat="1" applyFont="1" applyFill="1" applyBorder="1" applyAlignment="1">
      <alignment horizontal="left" vertical="center" wrapText="1"/>
    </xf>
    <xf numFmtId="3" fontId="1" fillId="3" borderId="23" xfId="0" applyNumberFormat="1" applyFont="1" applyFill="1" applyBorder="1" applyAlignment="1">
      <alignment horizontal="left" vertical="center" wrapText="1"/>
    </xf>
    <xf numFmtId="3" fontId="5" fillId="0" borderId="23" xfId="1" applyNumberFormat="1" applyFont="1" applyFill="1" applyBorder="1" applyAlignment="1">
      <alignment horizontal="left" vertical="center" wrapText="1"/>
    </xf>
    <xf numFmtId="3" fontId="1" fillId="0" borderId="23" xfId="0" applyNumberFormat="1" applyFont="1" applyFill="1" applyBorder="1" applyAlignment="1">
      <alignment horizontal="left" vertical="center" wrapText="1"/>
    </xf>
    <xf numFmtId="3" fontId="1" fillId="0" borderId="41" xfId="0" applyNumberFormat="1" applyFont="1" applyFill="1" applyBorder="1" applyAlignment="1">
      <alignment horizontal="left" vertical="center" wrapText="1"/>
    </xf>
    <xf numFmtId="3" fontId="5" fillId="0" borderId="35" xfId="1" applyNumberFormat="1" applyFont="1" applyFill="1" applyBorder="1" applyAlignment="1">
      <alignment horizontal="left" vertical="center" wrapText="1"/>
    </xf>
    <xf numFmtId="3" fontId="1" fillId="0" borderId="35" xfId="0" applyNumberFormat="1" applyFont="1" applyFill="1" applyBorder="1" applyAlignment="1">
      <alignment horizontal="left" vertical="center" wrapText="1"/>
    </xf>
    <xf numFmtId="3" fontId="1" fillId="0" borderId="38" xfId="0" applyNumberFormat="1" applyFont="1" applyFill="1" applyBorder="1" applyAlignment="1">
      <alignment horizontal="left" vertical="center" wrapText="1"/>
    </xf>
    <xf numFmtId="0" fontId="9" fillId="0" borderId="19" xfId="0" applyFont="1" applyFill="1" applyBorder="1" applyAlignment="1"/>
    <xf numFmtId="0" fontId="9" fillId="0" borderId="20" xfId="0" applyFont="1" applyFill="1" applyBorder="1" applyAlignment="1"/>
    <xf numFmtId="0" fontId="9" fillId="0" borderId="26" xfId="0" applyFont="1" applyFill="1" applyBorder="1" applyAlignment="1"/>
    <xf numFmtId="3" fontId="22" fillId="0" borderId="19" xfId="1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26" xfId="0" applyNumberFormat="1" applyFont="1" applyFill="1" applyBorder="1" applyAlignment="1">
      <alignment horizontal="center" vertical="center"/>
    </xf>
    <xf numFmtId="3" fontId="23" fillId="0" borderId="35" xfId="1" applyNumberFormat="1" applyFont="1" applyFill="1" applyBorder="1" applyAlignment="1">
      <alignment horizontal="center"/>
    </xf>
    <xf numFmtId="3" fontId="1" fillId="0" borderId="35" xfId="0" applyNumberFormat="1" applyFont="1" applyFill="1" applyBorder="1" applyAlignment="1">
      <alignment horizontal="center"/>
    </xf>
    <xf numFmtId="164" fontId="23" fillId="0" borderId="35" xfId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164" fontId="22" fillId="0" borderId="37" xfId="1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64" fontId="5" fillId="0" borderId="7" xfId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164" fontId="5" fillId="3" borderId="7" xfId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164" fontId="5" fillId="0" borderId="48" xfId="1" applyNumberFormat="1" applyFont="1" applyFill="1" applyBorder="1" applyAlignment="1">
      <alignment horizontal="center"/>
    </xf>
    <xf numFmtId="164" fontId="5" fillId="0" borderId="46" xfId="1" applyNumberFormat="1" applyFont="1" applyFill="1" applyBorder="1" applyAlignment="1">
      <alignment horizontal="center"/>
    </xf>
    <xf numFmtId="164" fontId="5" fillId="0" borderId="49" xfId="1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23" fillId="0" borderId="45" xfId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164" fontId="5" fillId="0" borderId="50" xfId="1" applyNumberFormat="1" applyFont="1" applyFill="1" applyBorder="1" applyAlignment="1">
      <alignment horizontal="center"/>
    </xf>
    <xf numFmtId="164" fontId="5" fillId="0" borderId="48" xfId="1" applyNumberFormat="1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/>
    </xf>
    <xf numFmtId="164" fontId="5" fillId="0" borderId="37" xfId="1" applyNumberFormat="1" applyFont="1" applyFill="1" applyBorder="1" applyAlignment="1">
      <alignment horizontal="center"/>
    </xf>
    <xf numFmtId="165" fontId="5" fillId="0" borderId="37" xfId="1" applyNumberFormat="1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 vertical="center"/>
    </xf>
    <xf numFmtId="164" fontId="5" fillId="0" borderId="62" xfId="1" applyNumberFormat="1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49" fontId="36" fillId="0" borderId="0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18</xdr:row>
      <xdr:rowOff>0</xdr:rowOff>
    </xdr:from>
    <xdr:to>
      <xdr:col>17</xdr:col>
      <xdr:colOff>142875</xdr:colOff>
      <xdr:row>20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48350" y="276225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18</xdr:row>
      <xdr:rowOff>0</xdr:rowOff>
    </xdr:from>
    <xdr:to>
      <xdr:col>22</xdr:col>
      <xdr:colOff>95250</xdr:colOff>
      <xdr:row>20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810375" y="27622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9525</xdr:rowOff>
    </xdr:from>
    <xdr:to>
      <xdr:col>0</xdr:col>
      <xdr:colOff>152400</xdr:colOff>
      <xdr:row>20</xdr:row>
      <xdr:rowOff>104775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38100" y="31146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152400</xdr:colOff>
      <xdr:row>29</xdr:row>
      <xdr:rowOff>104775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38100" y="4505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32</xdr:row>
      <xdr:rowOff>9525</xdr:rowOff>
    </xdr:from>
    <xdr:to>
      <xdr:col>0</xdr:col>
      <xdr:colOff>152400</xdr:colOff>
      <xdr:row>32</xdr:row>
      <xdr:rowOff>104775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38100" y="49720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40</xdr:row>
      <xdr:rowOff>9525</xdr:rowOff>
    </xdr:from>
    <xdr:to>
      <xdr:col>0</xdr:col>
      <xdr:colOff>152400</xdr:colOff>
      <xdr:row>40</xdr:row>
      <xdr:rowOff>104775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3810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43</xdr:row>
      <xdr:rowOff>9525</xdr:rowOff>
    </xdr:from>
    <xdr:to>
      <xdr:col>0</xdr:col>
      <xdr:colOff>152400</xdr:colOff>
      <xdr:row>43</xdr:row>
      <xdr:rowOff>104775</xdr:rowOff>
    </xdr:to>
    <xdr:sp macro="" textlink="">
      <xdr:nvSpPr>
        <xdr:cNvPr id="8" name="Oval 8"/>
        <xdr:cNvSpPr>
          <a:spLocks noChangeArrowheads="1"/>
        </xdr:cNvSpPr>
      </xdr:nvSpPr>
      <xdr:spPr bwMode="auto">
        <a:xfrm>
          <a:off x="38100" y="66865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152400</xdr:colOff>
      <xdr:row>48</xdr:row>
      <xdr:rowOff>104775</xdr:rowOff>
    </xdr:to>
    <xdr:sp macro="" textlink="">
      <xdr:nvSpPr>
        <xdr:cNvPr id="9" name="Oval 9"/>
        <xdr:cNvSpPr>
          <a:spLocks noChangeArrowheads="1"/>
        </xdr:cNvSpPr>
      </xdr:nvSpPr>
      <xdr:spPr bwMode="auto">
        <a:xfrm>
          <a:off x="38100" y="74866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52</xdr:row>
      <xdr:rowOff>9525</xdr:rowOff>
    </xdr:from>
    <xdr:to>
      <xdr:col>0</xdr:col>
      <xdr:colOff>152400</xdr:colOff>
      <xdr:row>52</xdr:row>
      <xdr:rowOff>104775</xdr:rowOff>
    </xdr:to>
    <xdr:sp macro="" textlink="">
      <xdr:nvSpPr>
        <xdr:cNvPr id="10" name="Oval 10"/>
        <xdr:cNvSpPr>
          <a:spLocks noChangeArrowheads="1"/>
        </xdr:cNvSpPr>
      </xdr:nvSpPr>
      <xdr:spPr bwMode="auto">
        <a:xfrm>
          <a:off x="38100" y="80010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58</xdr:row>
      <xdr:rowOff>38100</xdr:rowOff>
    </xdr:from>
    <xdr:to>
      <xdr:col>0</xdr:col>
      <xdr:colOff>133350</xdr:colOff>
      <xdr:row>58</xdr:row>
      <xdr:rowOff>133350</xdr:rowOff>
    </xdr:to>
    <xdr:sp macro="" textlink="">
      <xdr:nvSpPr>
        <xdr:cNvPr id="11" name="Oval 11"/>
        <xdr:cNvSpPr>
          <a:spLocks noChangeArrowheads="1"/>
        </xdr:cNvSpPr>
      </xdr:nvSpPr>
      <xdr:spPr bwMode="auto">
        <a:xfrm>
          <a:off x="19050" y="89154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59</xdr:row>
      <xdr:rowOff>9525</xdr:rowOff>
    </xdr:from>
    <xdr:to>
      <xdr:col>0</xdr:col>
      <xdr:colOff>152400</xdr:colOff>
      <xdr:row>59</xdr:row>
      <xdr:rowOff>104775</xdr:rowOff>
    </xdr:to>
    <xdr:sp macro="" textlink="">
      <xdr:nvSpPr>
        <xdr:cNvPr id="12" name="Oval 12"/>
        <xdr:cNvSpPr>
          <a:spLocks noChangeArrowheads="1"/>
        </xdr:cNvSpPr>
      </xdr:nvSpPr>
      <xdr:spPr bwMode="auto">
        <a:xfrm>
          <a:off x="38100" y="9077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65</xdr:row>
      <xdr:rowOff>9525</xdr:rowOff>
    </xdr:from>
    <xdr:to>
      <xdr:col>0</xdr:col>
      <xdr:colOff>152400</xdr:colOff>
      <xdr:row>65</xdr:row>
      <xdr:rowOff>104775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38100" y="9934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63</xdr:row>
      <xdr:rowOff>0</xdr:rowOff>
    </xdr:from>
    <xdr:to>
      <xdr:col>7</xdr:col>
      <xdr:colOff>390525</xdr:colOff>
      <xdr:row>63</xdr:row>
      <xdr:rowOff>95250</xdr:rowOff>
    </xdr:to>
    <xdr:sp macro="" textlink="">
      <xdr:nvSpPr>
        <xdr:cNvPr id="14" name="Oval 14"/>
        <xdr:cNvSpPr>
          <a:spLocks noChangeArrowheads="1"/>
        </xdr:cNvSpPr>
      </xdr:nvSpPr>
      <xdr:spPr bwMode="auto">
        <a:xfrm>
          <a:off x="3571875" y="96964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64</xdr:row>
      <xdr:rowOff>9525</xdr:rowOff>
    </xdr:from>
    <xdr:to>
      <xdr:col>3</xdr:col>
      <xdr:colOff>257175</xdr:colOff>
      <xdr:row>64</xdr:row>
      <xdr:rowOff>104775</xdr:rowOff>
    </xdr:to>
    <xdr:sp macro="" textlink="">
      <xdr:nvSpPr>
        <xdr:cNvPr id="15" name="Oval 15"/>
        <xdr:cNvSpPr>
          <a:spLocks noChangeArrowheads="1"/>
        </xdr:cNvSpPr>
      </xdr:nvSpPr>
      <xdr:spPr bwMode="auto">
        <a:xfrm>
          <a:off x="1143000" y="98202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52</xdr:row>
      <xdr:rowOff>19050</xdr:rowOff>
    </xdr:from>
    <xdr:to>
      <xdr:col>5</xdr:col>
      <xdr:colOff>381000</xdr:colOff>
      <xdr:row>53</xdr:row>
      <xdr:rowOff>0</xdr:rowOff>
    </xdr:to>
    <xdr:sp macro="" textlink="">
      <xdr:nvSpPr>
        <xdr:cNvPr id="16" name="Oval 16"/>
        <xdr:cNvSpPr>
          <a:spLocks noChangeArrowheads="1"/>
        </xdr:cNvSpPr>
      </xdr:nvSpPr>
      <xdr:spPr bwMode="auto">
        <a:xfrm>
          <a:off x="2219325" y="80105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333375</xdr:colOff>
      <xdr:row>61</xdr:row>
      <xdr:rowOff>9525</xdr:rowOff>
    </xdr:from>
    <xdr:to>
      <xdr:col>6</xdr:col>
      <xdr:colOff>447675</xdr:colOff>
      <xdr:row>61</xdr:row>
      <xdr:rowOff>104775</xdr:rowOff>
    </xdr:to>
    <xdr:sp macro="" textlink="">
      <xdr:nvSpPr>
        <xdr:cNvPr id="17" name="Oval 17"/>
        <xdr:cNvSpPr>
          <a:spLocks noChangeArrowheads="1"/>
        </xdr:cNvSpPr>
      </xdr:nvSpPr>
      <xdr:spPr bwMode="auto">
        <a:xfrm>
          <a:off x="2981325" y="93059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61</xdr:row>
      <xdr:rowOff>152400</xdr:rowOff>
    </xdr:from>
    <xdr:to>
      <xdr:col>6</xdr:col>
      <xdr:colOff>428625</xdr:colOff>
      <xdr:row>62</xdr:row>
      <xdr:rowOff>0</xdr:rowOff>
    </xdr:to>
    <xdr:sp macro="" textlink="">
      <xdr:nvSpPr>
        <xdr:cNvPr id="18" name="Oval 18"/>
        <xdr:cNvSpPr>
          <a:spLocks noChangeArrowheads="1"/>
        </xdr:cNvSpPr>
      </xdr:nvSpPr>
      <xdr:spPr bwMode="auto">
        <a:xfrm>
          <a:off x="2962275" y="94488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49</xdr:row>
      <xdr:rowOff>19050</xdr:rowOff>
    </xdr:from>
    <xdr:to>
      <xdr:col>15</xdr:col>
      <xdr:colOff>0</xdr:colOff>
      <xdr:row>50</xdr:row>
      <xdr:rowOff>0</xdr:rowOff>
    </xdr:to>
    <xdr:sp macro="" textlink="">
      <xdr:nvSpPr>
        <xdr:cNvPr id="19" name="Oval 19"/>
        <xdr:cNvSpPr>
          <a:spLocks noChangeArrowheads="1"/>
        </xdr:cNvSpPr>
      </xdr:nvSpPr>
      <xdr:spPr bwMode="auto">
        <a:xfrm>
          <a:off x="5191125" y="7610475"/>
          <a:ext cx="142875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266700</xdr:colOff>
      <xdr:row>45</xdr:row>
      <xdr:rowOff>28575</xdr:rowOff>
    </xdr:from>
    <xdr:to>
      <xdr:col>9</xdr:col>
      <xdr:colOff>381000</xdr:colOff>
      <xdr:row>46</xdr:row>
      <xdr:rowOff>0</xdr:rowOff>
    </xdr:to>
    <xdr:sp macro="" textlink="">
      <xdr:nvSpPr>
        <xdr:cNvPr id="20" name="Oval 21"/>
        <xdr:cNvSpPr>
          <a:spLocks noChangeArrowheads="1"/>
        </xdr:cNvSpPr>
      </xdr:nvSpPr>
      <xdr:spPr bwMode="auto">
        <a:xfrm>
          <a:off x="4210050" y="70389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40</xdr:row>
      <xdr:rowOff>9525</xdr:rowOff>
    </xdr:from>
    <xdr:to>
      <xdr:col>6</xdr:col>
      <xdr:colOff>228600</xdr:colOff>
      <xdr:row>40</xdr:row>
      <xdr:rowOff>104775</xdr:rowOff>
    </xdr:to>
    <xdr:sp macro="" textlink="">
      <xdr:nvSpPr>
        <xdr:cNvPr id="21" name="Oval 22"/>
        <xdr:cNvSpPr>
          <a:spLocks noChangeArrowheads="1"/>
        </xdr:cNvSpPr>
      </xdr:nvSpPr>
      <xdr:spPr bwMode="auto">
        <a:xfrm>
          <a:off x="276225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32</xdr:row>
      <xdr:rowOff>19050</xdr:rowOff>
    </xdr:from>
    <xdr:to>
      <xdr:col>14</xdr:col>
      <xdr:colOff>19050</xdr:colOff>
      <xdr:row>33</xdr:row>
      <xdr:rowOff>0</xdr:rowOff>
    </xdr:to>
    <xdr:sp macro="" textlink="">
      <xdr:nvSpPr>
        <xdr:cNvPr id="22" name="Oval 23"/>
        <xdr:cNvSpPr>
          <a:spLocks noChangeArrowheads="1"/>
        </xdr:cNvSpPr>
      </xdr:nvSpPr>
      <xdr:spPr bwMode="auto">
        <a:xfrm>
          <a:off x="5038725" y="4981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33</xdr:row>
      <xdr:rowOff>9525</xdr:rowOff>
    </xdr:from>
    <xdr:to>
      <xdr:col>6</xdr:col>
      <xdr:colOff>9525</xdr:colOff>
      <xdr:row>33</xdr:row>
      <xdr:rowOff>104775</xdr:rowOff>
    </xdr:to>
    <xdr:sp macro="" textlink="">
      <xdr:nvSpPr>
        <xdr:cNvPr id="23" name="Oval 24"/>
        <xdr:cNvSpPr>
          <a:spLocks noChangeArrowheads="1"/>
        </xdr:cNvSpPr>
      </xdr:nvSpPr>
      <xdr:spPr bwMode="auto">
        <a:xfrm>
          <a:off x="2543175" y="50863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295275</xdr:colOff>
      <xdr:row>30</xdr:row>
      <xdr:rowOff>38100</xdr:rowOff>
    </xdr:from>
    <xdr:to>
      <xdr:col>5</xdr:col>
      <xdr:colOff>409575</xdr:colOff>
      <xdr:row>31</xdr:row>
      <xdr:rowOff>9525</xdr:rowOff>
    </xdr:to>
    <xdr:sp macro="" textlink="">
      <xdr:nvSpPr>
        <xdr:cNvPr id="24" name="Oval 25"/>
        <xdr:cNvSpPr>
          <a:spLocks noChangeArrowheads="1"/>
        </xdr:cNvSpPr>
      </xdr:nvSpPr>
      <xdr:spPr bwMode="auto">
        <a:xfrm>
          <a:off x="2247900" y="46482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180975</xdr:colOff>
      <xdr:row>29</xdr:row>
      <xdr:rowOff>19050</xdr:rowOff>
    </xdr:from>
    <xdr:to>
      <xdr:col>6</xdr:col>
      <xdr:colOff>295275</xdr:colOff>
      <xdr:row>30</xdr:row>
      <xdr:rowOff>0</xdr:rowOff>
    </xdr:to>
    <xdr:sp macro="" textlink="">
      <xdr:nvSpPr>
        <xdr:cNvPr id="25" name="Oval 26"/>
        <xdr:cNvSpPr>
          <a:spLocks noChangeArrowheads="1"/>
        </xdr:cNvSpPr>
      </xdr:nvSpPr>
      <xdr:spPr bwMode="auto">
        <a:xfrm>
          <a:off x="2828925" y="45148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70</xdr:row>
      <xdr:rowOff>123825</xdr:rowOff>
    </xdr:from>
    <xdr:to>
      <xdr:col>3</xdr:col>
      <xdr:colOff>438150</xdr:colOff>
      <xdr:row>70</xdr:row>
      <xdr:rowOff>219075</xdr:rowOff>
    </xdr:to>
    <xdr:sp macro="" textlink="">
      <xdr:nvSpPr>
        <xdr:cNvPr id="26" name="Oval 27"/>
        <xdr:cNvSpPr>
          <a:spLocks noChangeArrowheads="1"/>
        </xdr:cNvSpPr>
      </xdr:nvSpPr>
      <xdr:spPr bwMode="auto">
        <a:xfrm>
          <a:off x="1323975" y="107346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28</xdr:row>
      <xdr:rowOff>66675</xdr:rowOff>
    </xdr:from>
    <xdr:to>
      <xdr:col>16</xdr:col>
      <xdr:colOff>152400</xdr:colOff>
      <xdr:row>28</xdr:row>
      <xdr:rowOff>190500</xdr:rowOff>
    </xdr:to>
    <xdr:sp macro="" textlink="">
      <xdr:nvSpPr>
        <xdr:cNvPr id="27" name="Oval 28"/>
        <xdr:cNvSpPr>
          <a:spLocks noChangeArrowheads="1"/>
        </xdr:cNvSpPr>
      </xdr:nvSpPr>
      <xdr:spPr bwMode="auto">
        <a:xfrm>
          <a:off x="5553075" y="43338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31</xdr:row>
      <xdr:rowOff>85725</xdr:rowOff>
    </xdr:from>
    <xdr:to>
      <xdr:col>16</xdr:col>
      <xdr:colOff>161925</xdr:colOff>
      <xdr:row>31</xdr:row>
      <xdr:rowOff>209550</xdr:rowOff>
    </xdr:to>
    <xdr:sp macro="" textlink="">
      <xdr:nvSpPr>
        <xdr:cNvPr id="28" name="Oval 29"/>
        <xdr:cNvSpPr>
          <a:spLocks noChangeArrowheads="1"/>
        </xdr:cNvSpPr>
      </xdr:nvSpPr>
      <xdr:spPr bwMode="auto">
        <a:xfrm>
          <a:off x="5562600" y="48196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39</xdr:row>
      <xdr:rowOff>38100</xdr:rowOff>
    </xdr:from>
    <xdr:to>
      <xdr:col>16</xdr:col>
      <xdr:colOff>152400</xdr:colOff>
      <xdr:row>39</xdr:row>
      <xdr:rowOff>161925</xdr:rowOff>
    </xdr:to>
    <xdr:sp macro="" textlink="">
      <xdr:nvSpPr>
        <xdr:cNvPr id="29" name="Oval 30"/>
        <xdr:cNvSpPr>
          <a:spLocks noChangeArrowheads="1"/>
        </xdr:cNvSpPr>
      </xdr:nvSpPr>
      <xdr:spPr bwMode="auto">
        <a:xfrm>
          <a:off x="5553075" y="60293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42</xdr:row>
      <xdr:rowOff>76200</xdr:rowOff>
    </xdr:from>
    <xdr:to>
      <xdr:col>16</xdr:col>
      <xdr:colOff>152400</xdr:colOff>
      <xdr:row>42</xdr:row>
      <xdr:rowOff>200025</xdr:rowOff>
    </xdr:to>
    <xdr:sp macro="" textlink="">
      <xdr:nvSpPr>
        <xdr:cNvPr id="30" name="Oval 31"/>
        <xdr:cNvSpPr>
          <a:spLocks noChangeArrowheads="1"/>
        </xdr:cNvSpPr>
      </xdr:nvSpPr>
      <xdr:spPr bwMode="auto">
        <a:xfrm>
          <a:off x="5553075" y="65246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44</xdr:row>
      <xdr:rowOff>38100</xdr:rowOff>
    </xdr:from>
    <xdr:to>
      <xdr:col>16</xdr:col>
      <xdr:colOff>161925</xdr:colOff>
      <xdr:row>44</xdr:row>
      <xdr:rowOff>161925</xdr:rowOff>
    </xdr:to>
    <xdr:sp macro="" textlink="">
      <xdr:nvSpPr>
        <xdr:cNvPr id="31" name="Oval 32"/>
        <xdr:cNvSpPr>
          <a:spLocks noChangeArrowheads="1"/>
        </xdr:cNvSpPr>
      </xdr:nvSpPr>
      <xdr:spPr bwMode="auto">
        <a:xfrm>
          <a:off x="5562600" y="68294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46</xdr:row>
      <xdr:rowOff>95250</xdr:rowOff>
    </xdr:from>
    <xdr:to>
      <xdr:col>16</xdr:col>
      <xdr:colOff>161925</xdr:colOff>
      <xdr:row>46</xdr:row>
      <xdr:rowOff>219075</xdr:rowOff>
    </xdr:to>
    <xdr:sp macro="" textlink="">
      <xdr:nvSpPr>
        <xdr:cNvPr id="32" name="Oval 33"/>
        <xdr:cNvSpPr>
          <a:spLocks noChangeArrowheads="1"/>
        </xdr:cNvSpPr>
      </xdr:nvSpPr>
      <xdr:spPr bwMode="auto">
        <a:xfrm>
          <a:off x="5562600" y="72294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51</xdr:row>
      <xdr:rowOff>28575</xdr:rowOff>
    </xdr:from>
    <xdr:to>
      <xdr:col>16</xdr:col>
      <xdr:colOff>161925</xdr:colOff>
      <xdr:row>51</xdr:row>
      <xdr:rowOff>152400</xdr:rowOff>
    </xdr:to>
    <xdr:sp macro="" textlink="">
      <xdr:nvSpPr>
        <xdr:cNvPr id="33" name="Oval 34"/>
        <xdr:cNvSpPr>
          <a:spLocks noChangeArrowheads="1"/>
        </xdr:cNvSpPr>
      </xdr:nvSpPr>
      <xdr:spPr bwMode="auto">
        <a:xfrm>
          <a:off x="5562600" y="78486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57</xdr:row>
      <xdr:rowOff>19050</xdr:rowOff>
    </xdr:from>
    <xdr:to>
      <xdr:col>16</xdr:col>
      <xdr:colOff>161925</xdr:colOff>
      <xdr:row>57</xdr:row>
      <xdr:rowOff>142875</xdr:rowOff>
    </xdr:to>
    <xdr:sp macro="" textlink="">
      <xdr:nvSpPr>
        <xdr:cNvPr id="34" name="Oval 35"/>
        <xdr:cNvSpPr>
          <a:spLocks noChangeArrowheads="1"/>
        </xdr:cNvSpPr>
      </xdr:nvSpPr>
      <xdr:spPr bwMode="auto">
        <a:xfrm>
          <a:off x="5562600" y="87058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58</xdr:row>
      <xdr:rowOff>19050</xdr:rowOff>
    </xdr:from>
    <xdr:to>
      <xdr:col>16</xdr:col>
      <xdr:colOff>161925</xdr:colOff>
      <xdr:row>58</xdr:row>
      <xdr:rowOff>142875</xdr:rowOff>
    </xdr:to>
    <xdr:sp macro="" textlink="">
      <xdr:nvSpPr>
        <xdr:cNvPr id="35" name="Oval 36"/>
        <xdr:cNvSpPr>
          <a:spLocks noChangeArrowheads="1"/>
        </xdr:cNvSpPr>
      </xdr:nvSpPr>
      <xdr:spPr bwMode="auto">
        <a:xfrm>
          <a:off x="556260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58</xdr:row>
      <xdr:rowOff>19050</xdr:rowOff>
    </xdr:from>
    <xdr:to>
      <xdr:col>14</xdr:col>
      <xdr:colOff>161925</xdr:colOff>
      <xdr:row>58</xdr:row>
      <xdr:rowOff>142875</xdr:rowOff>
    </xdr:to>
    <xdr:sp macro="" textlink="">
      <xdr:nvSpPr>
        <xdr:cNvPr id="36" name="Oval 37"/>
        <xdr:cNvSpPr>
          <a:spLocks noChangeArrowheads="1"/>
        </xdr:cNvSpPr>
      </xdr:nvSpPr>
      <xdr:spPr bwMode="auto">
        <a:xfrm>
          <a:off x="51625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58</xdr:row>
      <xdr:rowOff>19050</xdr:rowOff>
    </xdr:from>
    <xdr:to>
      <xdr:col>12</xdr:col>
      <xdr:colOff>161925</xdr:colOff>
      <xdr:row>58</xdr:row>
      <xdr:rowOff>142875</xdr:rowOff>
    </xdr:to>
    <xdr:sp macro="" textlink="">
      <xdr:nvSpPr>
        <xdr:cNvPr id="37" name="Oval 38"/>
        <xdr:cNvSpPr>
          <a:spLocks noChangeArrowheads="1"/>
        </xdr:cNvSpPr>
      </xdr:nvSpPr>
      <xdr:spPr bwMode="auto">
        <a:xfrm>
          <a:off x="48196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67</xdr:row>
      <xdr:rowOff>19050</xdr:rowOff>
    </xdr:from>
    <xdr:to>
      <xdr:col>16</xdr:col>
      <xdr:colOff>142875</xdr:colOff>
      <xdr:row>67</xdr:row>
      <xdr:rowOff>142875</xdr:rowOff>
    </xdr:to>
    <xdr:sp macro="" textlink="">
      <xdr:nvSpPr>
        <xdr:cNvPr id="38" name="Oval 39"/>
        <xdr:cNvSpPr>
          <a:spLocks noChangeArrowheads="1"/>
        </xdr:cNvSpPr>
      </xdr:nvSpPr>
      <xdr:spPr bwMode="auto">
        <a:xfrm>
          <a:off x="5543550" y="101727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68</xdr:row>
      <xdr:rowOff>19050</xdr:rowOff>
    </xdr:from>
    <xdr:to>
      <xdr:col>16</xdr:col>
      <xdr:colOff>142875</xdr:colOff>
      <xdr:row>68</xdr:row>
      <xdr:rowOff>142875</xdr:rowOff>
    </xdr:to>
    <xdr:sp macro="" textlink="">
      <xdr:nvSpPr>
        <xdr:cNvPr id="39" name="Oval 40"/>
        <xdr:cNvSpPr>
          <a:spLocks noChangeArrowheads="1"/>
        </xdr:cNvSpPr>
      </xdr:nvSpPr>
      <xdr:spPr bwMode="auto">
        <a:xfrm>
          <a:off x="5543550" y="103441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61</xdr:row>
      <xdr:rowOff>76200</xdr:rowOff>
    </xdr:from>
    <xdr:to>
      <xdr:col>3</xdr:col>
      <xdr:colOff>19050</xdr:colOff>
      <xdr:row>61</xdr:row>
      <xdr:rowOff>171450</xdr:rowOff>
    </xdr:to>
    <xdr:sp macro="" textlink="">
      <xdr:nvSpPr>
        <xdr:cNvPr id="40" name="Oval 41"/>
        <xdr:cNvSpPr>
          <a:spLocks noChangeArrowheads="1"/>
        </xdr:cNvSpPr>
      </xdr:nvSpPr>
      <xdr:spPr bwMode="auto">
        <a:xfrm>
          <a:off x="904875" y="93726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47625</xdr:rowOff>
    </xdr:from>
    <xdr:to>
      <xdr:col>5</xdr:col>
      <xdr:colOff>257175</xdr:colOff>
      <xdr:row>42</xdr:row>
      <xdr:rowOff>19050</xdr:rowOff>
    </xdr:to>
    <xdr:sp macro="" textlink="">
      <xdr:nvSpPr>
        <xdr:cNvPr id="41" name="Oval 42"/>
        <xdr:cNvSpPr>
          <a:spLocks noChangeArrowheads="1"/>
        </xdr:cNvSpPr>
      </xdr:nvSpPr>
      <xdr:spPr bwMode="auto">
        <a:xfrm>
          <a:off x="2095500" y="6343650"/>
          <a:ext cx="11430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45</xdr:row>
      <xdr:rowOff>28575</xdr:rowOff>
    </xdr:from>
    <xdr:to>
      <xdr:col>11</xdr:col>
      <xdr:colOff>95250</xdr:colOff>
      <xdr:row>46</xdr:row>
      <xdr:rowOff>0</xdr:rowOff>
    </xdr:to>
    <xdr:sp macro="" textlink="">
      <xdr:nvSpPr>
        <xdr:cNvPr id="42" name="Oval 44"/>
        <xdr:cNvSpPr>
          <a:spLocks noChangeArrowheads="1"/>
        </xdr:cNvSpPr>
      </xdr:nvSpPr>
      <xdr:spPr bwMode="auto">
        <a:xfrm>
          <a:off x="4581525" y="7038975"/>
          <a:ext cx="1333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171450</xdr:colOff>
      <xdr:row>3</xdr:row>
      <xdr:rowOff>142875</xdr:rowOff>
    </xdr:from>
    <xdr:to>
      <xdr:col>11</xdr:col>
      <xdr:colOff>38100</xdr:colOff>
      <xdr:row>6</xdr:row>
      <xdr:rowOff>142875</xdr:rowOff>
    </xdr:to>
    <xdr:grpSp>
      <xdr:nvGrpSpPr>
        <xdr:cNvPr id="43" name="Group 60"/>
        <xdr:cNvGrpSpPr>
          <a:grpSpLocks/>
        </xdr:cNvGrpSpPr>
      </xdr:nvGrpSpPr>
      <xdr:grpSpPr bwMode="auto">
        <a:xfrm>
          <a:off x="3467100" y="628650"/>
          <a:ext cx="1190625" cy="485775"/>
          <a:chOff x="330" y="54"/>
          <a:chExt cx="125" cy="51"/>
        </a:xfrm>
      </xdr:grpSpPr>
      <xdr:sp macro="" textlink="">
        <xdr:nvSpPr>
          <xdr:cNvPr id="44" name="AutoShape 52"/>
          <xdr:cNvSpPr>
            <a:spLocks noChangeAspect="1" noChangeArrowheads="1" noTextEdit="1"/>
          </xdr:cNvSpPr>
        </xdr:nvSpPr>
        <xdr:spPr bwMode="auto">
          <a:xfrm>
            <a:off x="330" y="54"/>
            <a:ext cx="125" cy="5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/>
          <a:lstStyle/>
          <a:p>
            <a:endParaRPr lang="es-VE"/>
          </a:p>
        </xdr:txBody>
      </xdr:sp>
      <xdr:sp macro="" textlink="">
        <xdr:nvSpPr>
          <xdr:cNvPr id="45" name="Freeform 54"/>
          <xdr:cNvSpPr>
            <a:spLocks noEditPoints="1"/>
          </xdr:cNvSpPr>
        </xdr:nvSpPr>
        <xdr:spPr bwMode="auto">
          <a:xfrm>
            <a:off x="360" y="69"/>
            <a:ext cx="23" cy="22"/>
          </a:xfrm>
          <a:custGeom>
            <a:avLst/>
            <a:gdLst>
              <a:gd name="T0" fmla="*/ 15 w 23"/>
              <a:gd name="T1" fmla="*/ 14 h 22"/>
              <a:gd name="T2" fmla="*/ 6 w 23"/>
              <a:gd name="T3" fmla="*/ 14 h 22"/>
              <a:gd name="T4" fmla="*/ 5 w 23"/>
              <a:gd name="T5" fmla="*/ 18 h 22"/>
              <a:gd name="T6" fmla="*/ 5 w 23"/>
              <a:gd name="T7" fmla="*/ 18 h 22"/>
              <a:gd name="T8" fmla="*/ 5 w 23"/>
              <a:gd name="T9" fmla="*/ 19 h 22"/>
              <a:gd name="T10" fmla="*/ 5 w 23"/>
              <a:gd name="T11" fmla="*/ 20 h 22"/>
              <a:gd name="T12" fmla="*/ 5 w 23"/>
              <a:gd name="T13" fmla="*/ 20 h 22"/>
              <a:gd name="T14" fmla="*/ 5 w 23"/>
              <a:gd name="T15" fmla="*/ 20 h 22"/>
              <a:gd name="T16" fmla="*/ 5 w 23"/>
              <a:gd name="T17" fmla="*/ 20 h 22"/>
              <a:gd name="T18" fmla="*/ 5 w 23"/>
              <a:gd name="T19" fmla="*/ 20 h 22"/>
              <a:gd name="T20" fmla="*/ 5 w 23"/>
              <a:gd name="T21" fmla="*/ 21 h 22"/>
              <a:gd name="T22" fmla="*/ 6 w 23"/>
              <a:gd name="T23" fmla="*/ 21 h 22"/>
              <a:gd name="T24" fmla="*/ 6 w 23"/>
              <a:gd name="T25" fmla="*/ 21 h 22"/>
              <a:gd name="T26" fmla="*/ 7 w 23"/>
              <a:gd name="T27" fmla="*/ 21 h 22"/>
              <a:gd name="T28" fmla="*/ 7 w 23"/>
              <a:gd name="T29" fmla="*/ 22 h 22"/>
              <a:gd name="T30" fmla="*/ 0 w 23"/>
              <a:gd name="T31" fmla="*/ 22 h 22"/>
              <a:gd name="T32" fmla="*/ 0 w 23"/>
              <a:gd name="T33" fmla="*/ 21 h 22"/>
              <a:gd name="T34" fmla="*/ 1 w 23"/>
              <a:gd name="T35" fmla="*/ 21 h 22"/>
              <a:gd name="T36" fmla="*/ 1 w 23"/>
              <a:gd name="T37" fmla="*/ 21 h 22"/>
              <a:gd name="T38" fmla="*/ 2 w 23"/>
              <a:gd name="T39" fmla="*/ 21 h 22"/>
              <a:gd name="T40" fmla="*/ 2 w 23"/>
              <a:gd name="T41" fmla="*/ 20 h 22"/>
              <a:gd name="T42" fmla="*/ 2 w 23"/>
              <a:gd name="T43" fmla="*/ 20 h 22"/>
              <a:gd name="T44" fmla="*/ 3 w 23"/>
              <a:gd name="T45" fmla="*/ 19 h 22"/>
              <a:gd name="T46" fmla="*/ 3 w 23"/>
              <a:gd name="T47" fmla="*/ 18 h 22"/>
              <a:gd name="T48" fmla="*/ 4 w 23"/>
              <a:gd name="T49" fmla="*/ 17 h 22"/>
              <a:gd name="T50" fmla="*/ 11 w 23"/>
              <a:gd name="T51" fmla="*/ 0 h 22"/>
              <a:gd name="T52" fmla="*/ 12 w 23"/>
              <a:gd name="T53" fmla="*/ 0 h 22"/>
              <a:gd name="T54" fmla="*/ 19 w 23"/>
              <a:gd name="T55" fmla="*/ 17 h 22"/>
              <a:gd name="T56" fmla="*/ 20 w 23"/>
              <a:gd name="T57" fmla="*/ 18 h 22"/>
              <a:gd name="T58" fmla="*/ 20 w 23"/>
              <a:gd name="T59" fmla="*/ 19 h 22"/>
              <a:gd name="T60" fmla="*/ 20 w 23"/>
              <a:gd name="T61" fmla="*/ 20 h 22"/>
              <a:gd name="T62" fmla="*/ 21 w 23"/>
              <a:gd name="T63" fmla="*/ 20 h 22"/>
              <a:gd name="T64" fmla="*/ 21 w 23"/>
              <a:gd name="T65" fmla="*/ 21 h 22"/>
              <a:gd name="T66" fmla="*/ 22 w 23"/>
              <a:gd name="T67" fmla="*/ 21 h 22"/>
              <a:gd name="T68" fmla="*/ 22 w 23"/>
              <a:gd name="T69" fmla="*/ 21 h 22"/>
              <a:gd name="T70" fmla="*/ 23 w 23"/>
              <a:gd name="T71" fmla="*/ 21 h 22"/>
              <a:gd name="T72" fmla="*/ 23 w 23"/>
              <a:gd name="T73" fmla="*/ 22 h 22"/>
              <a:gd name="T74" fmla="*/ 14 w 23"/>
              <a:gd name="T75" fmla="*/ 22 h 22"/>
              <a:gd name="T76" fmla="*/ 14 w 23"/>
              <a:gd name="T77" fmla="*/ 21 h 22"/>
              <a:gd name="T78" fmla="*/ 15 w 23"/>
              <a:gd name="T79" fmla="*/ 21 h 22"/>
              <a:gd name="T80" fmla="*/ 16 w 23"/>
              <a:gd name="T81" fmla="*/ 21 h 22"/>
              <a:gd name="T82" fmla="*/ 16 w 23"/>
              <a:gd name="T83" fmla="*/ 21 h 22"/>
              <a:gd name="T84" fmla="*/ 16 w 23"/>
              <a:gd name="T85" fmla="*/ 21 h 22"/>
              <a:gd name="T86" fmla="*/ 16 w 23"/>
              <a:gd name="T87" fmla="*/ 20 h 22"/>
              <a:gd name="T88" fmla="*/ 17 w 23"/>
              <a:gd name="T89" fmla="*/ 20 h 22"/>
              <a:gd name="T90" fmla="*/ 17 w 23"/>
              <a:gd name="T91" fmla="*/ 20 h 22"/>
              <a:gd name="T92" fmla="*/ 17 w 23"/>
              <a:gd name="T93" fmla="*/ 20 h 22"/>
              <a:gd name="T94" fmla="*/ 17 w 23"/>
              <a:gd name="T95" fmla="*/ 19 h 22"/>
              <a:gd name="T96" fmla="*/ 16 w 23"/>
              <a:gd name="T97" fmla="*/ 19 h 22"/>
              <a:gd name="T98" fmla="*/ 16 w 23"/>
              <a:gd name="T99" fmla="*/ 18 h 22"/>
              <a:gd name="T100" fmla="*/ 16 w 23"/>
              <a:gd name="T101" fmla="*/ 17 h 22"/>
              <a:gd name="T102" fmla="*/ 15 w 23"/>
              <a:gd name="T103" fmla="*/ 14 h 22"/>
              <a:gd name="T104" fmla="*/ 14 w 23"/>
              <a:gd name="T105" fmla="*/ 13 h 22"/>
              <a:gd name="T106" fmla="*/ 11 w 23"/>
              <a:gd name="T107" fmla="*/ 5 h 22"/>
              <a:gd name="T108" fmla="*/ 7 w 23"/>
              <a:gd name="T109" fmla="*/ 13 h 22"/>
              <a:gd name="T110" fmla="*/ 14 w 23"/>
              <a:gd name="T111" fmla="*/ 13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Freeform 55"/>
          <xdr:cNvSpPr>
            <a:spLocks noEditPoints="1"/>
          </xdr:cNvSpPr>
        </xdr:nvSpPr>
        <xdr:spPr bwMode="auto">
          <a:xfrm>
            <a:off x="384" y="69"/>
            <a:ext cx="21" cy="22"/>
          </a:xfrm>
          <a:custGeom>
            <a:avLst/>
            <a:gdLst>
              <a:gd name="T0" fmla="*/ 15 w 21"/>
              <a:gd name="T1" fmla="*/ 22 h 22"/>
              <a:gd name="T2" fmla="*/ 7 w 21"/>
              <a:gd name="T3" fmla="*/ 12 h 22"/>
              <a:gd name="T4" fmla="*/ 6 w 21"/>
              <a:gd name="T5" fmla="*/ 12 h 22"/>
              <a:gd name="T6" fmla="*/ 6 w 21"/>
              <a:gd name="T7" fmla="*/ 19 h 22"/>
              <a:gd name="T8" fmla="*/ 6 w 21"/>
              <a:gd name="T9" fmla="*/ 20 h 22"/>
              <a:gd name="T10" fmla="*/ 7 w 21"/>
              <a:gd name="T11" fmla="*/ 21 h 22"/>
              <a:gd name="T12" fmla="*/ 7 w 21"/>
              <a:gd name="T13" fmla="*/ 21 h 22"/>
              <a:gd name="T14" fmla="*/ 9 w 21"/>
              <a:gd name="T15" fmla="*/ 21 h 22"/>
              <a:gd name="T16" fmla="*/ 0 w 21"/>
              <a:gd name="T17" fmla="*/ 22 h 22"/>
              <a:gd name="T18" fmla="*/ 1 w 21"/>
              <a:gd name="T19" fmla="*/ 21 h 22"/>
              <a:gd name="T20" fmla="*/ 2 w 21"/>
              <a:gd name="T21" fmla="*/ 21 h 22"/>
              <a:gd name="T22" fmla="*/ 2 w 21"/>
              <a:gd name="T23" fmla="*/ 20 h 22"/>
              <a:gd name="T24" fmla="*/ 3 w 21"/>
              <a:gd name="T25" fmla="*/ 19 h 22"/>
              <a:gd name="T26" fmla="*/ 3 w 21"/>
              <a:gd name="T27" fmla="*/ 18 h 22"/>
              <a:gd name="T28" fmla="*/ 3 w 21"/>
              <a:gd name="T29" fmla="*/ 3 h 22"/>
              <a:gd name="T30" fmla="*/ 3 w 21"/>
              <a:gd name="T31" fmla="*/ 2 h 22"/>
              <a:gd name="T32" fmla="*/ 2 w 21"/>
              <a:gd name="T33" fmla="*/ 1 h 22"/>
              <a:gd name="T34" fmla="*/ 1 w 21"/>
              <a:gd name="T35" fmla="*/ 1 h 22"/>
              <a:gd name="T36" fmla="*/ 0 w 21"/>
              <a:gd name="T37" fmla="*/ 1 h 22"/>
              <a:gd name="T38" fmla="*/ 8 w 21"/>
              <a:gd name="T39" fmla="*/ 0 h 22"/>
              <a:gd name="T40" fmla="*/ 10 w 21"/>
              <a:gd name="T41" fmla="*/ 0 h 22"/>
              <a:gd name="T42" fmla="*/ 12 w 21"/>
              <a:gd name="T43" fmla="*/ 1 h 22"/>
              <a:gd name="T44" fmla="*/ 14 w 21"/>
              <a:gd name="T45" fmla="*/ 1 h 22"/>
              <a:gd name="T46" fmla="*/ 15 w 21"/>
              <a:gd name="T47" fmla="*/ 3 h 22"/>
              <a:gd name="T48" fmla="*/ 16 w 21"/>
              <a:gd name="T49" fmla="*/ 3 h 22"/>
              <a:gd name="T50" fmla="*/ 16 w 21"/>
              <a:gd name="T51" fmla="*/ 4 h 22"/>
              <a:gd name="T52" fmla="*/ 16 w 21"/>
              <a:gd name="T53" fmla="*/ 6 h 22"/>
              <a:gd name="T54" fmla="*/ 16 w 21"/>
              <a:gd name="T55" fmla="*/ 7 h 22"/>
              <a:gd name="T56" fmla="*/ 16 w 21"/>
              <a:gd name="T57" fmla="*/ 8 h 22"/>
              <a:gd name="T58" fmla="*/ 16 w 21"/>
              <a:gd name="T59" fmla="*/ 8 h 22"/>
              <a:gd name="T60" fmla="*/ 15 w 21"/>
              <a:gd name="T61" fmla="*/ 9 h 22"/>
              <a:gd name="T62" fmla="*/ 14 w 21"/>
              <a:gd name="T63" fmla="*/ 10 h 22"/>
              <a:gd name="T64" fmla="*/ 13 w 21"/>
              <a:gd name="T65" fmla="*/ 10 h 22"/>
              <a:gd name="T66" fmla="*/ 12 w 21"/>
              <a:gd name="T67" fmla="*/ 11 h 22"/>
              <a:gd name="T68" fmla="*/ 11 w 21"/>
              <a:gd name="T69" fmla="*/ 11 h 22"/>
              <a:gd name="T70" fmla="*/ 16 w 21"/>
              <a:gd name="T71" fmla="*/ 18 h 22"/>
              <a:gd name="T72" fmla="*/ 18 w 21"/>
              <a:gd name="T73" fmla="*/ 20 h 22"/>
              <a:gd name="T74" fmla="*/ 19 w 21"/>
              <a:gd name="T75" fmla="*/ 20 h 22"/>
              <a:gd name="T76" fmla="*/ 20 w 21"/>
              <a:gd name="T77" fmla="*/ 21 h 22"/>
              <a:gd name="T78" fmla="*/ 21 w 21"/>
              <a:gd name="T79" fmla="*/ 22 h 22"/>
              <a:gd name="T80" fmla="*/ 6 w 21"/>
              <a:gd name="T81" fmla="*/ 11 h 22"/>
              <a:gd name="T82" fmla="*/ 7 w 21"/>
              <a:gd name="T83" fmla="*/ 11 h 22"/>
              <a:gd name="T84" fmla="*/ 9 w 21"/>
              <a:gd name="T85" fmla="*/ 10 h 22"/>
              <a:gd name="T86" fmla="*/ 10 w 21"/>
              <a:gd name="T87" fmla="*/ 10 h 22"/>
              <a:gd name="T88" fmla="*/ 11 w 21"/>
              <a:gd name="T89" fmla="*/ 10 h 22"/>
              <a:gd name="T90" fmla="*/ 12 w 21"/>
              <a:gd name="T91" fmla="*/ 9 h 22"/>
              <a:gd name="T92" fmla="*/ 12 w 21"/>
              <a:gd name="T93" fmla="*/ 8 h 22"/>
              <a:gd name="T94" fmla="*/ 13 w 21"/>
              <a:gd name="T95" fmla="*/ 7 h 22"/>
              <a:gd name="T96" fmla="*/ 13 w 21"/>
              <a:gd name="T97" fmla="*/ 6 h 22"/>
              <a:gd name="T98" fmla="*/ 13 w 21"/>
              <a:gd name="T99" fmla="*/ 5 h 22"/>
              <a:gd name="T100" fmla="*/ 13 w 21"/>
              <a:gd name="T101" fmla="*/ 5 h 22"/>
              <a:gd name="T102" fmla="*/ 12 w 21"/>
              <a:gd name="T103" fmla="*/ 4 h 22"/>
              <a:gd name="T104" fmla="*/ 12 w 21"/>
              <a:gd name="T105" fmla="*/ 3 h 22"/>
              <a:gd name="T106" fmla="*/ 11 w 21"/>
              <a:gd name="T107" fmla="*/ 2 h 22"/>
              <a:gd name="T108" fmla="*/ 11 w 21"/>
              <a:gd name="T109" fmla="*/ 2 h 22"/>
              <a:gd name="T110" fmla="*/ 10 w 21"/>
              <a:gd name="T111" fmla="*/ 2 h 22"/>
              <a:gd name="T112" fmla="*/ 9 w 21"/>
              <a:gd name="T113" fmla="*/ 1 h 22"/>
              <a:gd name="T114" fmla="*/ 7 w 21"/>
              <a:gd name="T115" fmla="*/ 1 h 22"/>
              <a:gd name="T116" fmla="*/ 6 w 21"/>
              <a:gd name="T117" fmla="*/ 2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Rectangle 56"/>
          <xdr:cNvSpPr>
            <a:spLocks noChangeArrowheads="1"/>
          </xdr:cNvSpPr>
        </xdr:nvSpPr>
        <xdr:spPr bwMode="auto">
          <a:xfrm>
            <a:off x="406" y="82"/>
            <a:ext cx="8" cy="3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Freeform 57"/>
          <xdr:cNvSpPr>
            <a:spLocks/>
          </xdr:cNvSpPr>
        </xdr:nvSpPr>
        <xdr:spPr bwMode="auto">
          <a:xfrm>
            <a:off x="416" y="69"/>
            <a:ext cx="9" cy="22"/>
          </a:xfrm>
          <a:custGeom>
            <a:avLst/>
            <a:gdLst>
              <a:gd name="T0" fmla="*/ 9 w 9"/>
              <a:gd name="T1" fmla="*/ 21 h 22"/>
              <a:gd name="T2" fmla="*/ 9 w 9"/>
              <a:gd name="T3" fmla="*/ 22 h 22"/>
              <a:gd name="T4" fmla="*/ 0 w 9"/>
              <a:gd name="T5" fmla="*/ 22 h 22"/>
              <a:gd name="T6" fmla="*/ 0 w 9"/>
              <a:gd name="T7" fmla="*/ 21 h 22"/>
              <a:gd name="T8" fmla="*/ 1 w 9"/>
              <a:gd name="T9" fmla="*/ 21 h 22"/>
              <a:gd name="T10" fmla="*/ 1 w 9"/>
              <a:gd name="T11" fmla="*/ 21 h 22"/>
              <a:gd name="T12" fmla="*/ 2 w 9"/>
              <a:gd name="T13" fmla="*/ 21 h 22"/>
              <a:gd name="T14" fmla="*/ 2 w 9"/>
              <a:gd name="T15" fmla="*/ 21 h 22"/>
              <a:gd name="T16" fmla="*/ 3 w 9"/>
              <a:gd name="T17" fmla="*/ 20 h 22"/>
              <a:gd name="T18" fmla="*/ 3 w 9"/>
              <a:gd name="T19" fmla="*/ 20 h 22"/>
              <a:gd name="T20" fmla="*/ 3 w 9"/>
              <a:gd name="T21" fmla="*/ 19 h 22"/>
              <a:gd name="T22" fmla="*/ 3 w 9"/>
              <a:gd name="T23" fmla="*/ 19 h 22"/>
              <a:gd name="T24" fmla="*/ 3 w 9"/>
              <a:gd name="T25" fmla="*/ 18 h 22"/>
              <a:gd name="T26" fmla="*/ 3 w 9"/>
              <a:gd name="T27" fmla="*/ 4 h 22"/>
              <a:gd name="T28" fmla="*/ 3 w 9"/>
              <a:gd name="T29" fmla="*/ 3 h 22"/>
              <a:gd name="T30" fmla="*/ 3 w 9"/>
              <a:gd name="T31" fmla="*/ 3 h 22"/>
              <a:gd name="T32" fmla="*/ 3 w 9"/>
              <a:gd name="T33" fmla="*/ 2 h 22"/>
              <a:gd name="T34" fmla="*/ 3 w 9"/>
              <a:gd name="T35" fmla="*/ 2 h 22"/>
              <a:gd name="T36" fmla="*/ 3 w 9"/>
              <a:gd name="T37" fmla="*/ 1 h 22"/>
              <a:gd name="T38" fmla="*/ 3 w 9"/>
              <a:gd name="T39" fmla="*/ 1 h 22"/>
              <a:gd name="T40" fmla="*/ 2 w 9"/>
              <a:gd name="T41" fmla="*/ 1 h 22"/>
              <a:gd name="T42" fmla="*/ 2 w 9"/>
              <a:gd name="T43" fmla="*/ 1 h 22"/>
              <a:gd name="T44" fmla="*/ 2 w 9"/>
              <a:gd name="T45" fmla="*/ 1 h 22"/>
              <a:gd name="T46" fmla="*/ 1 w 9"/>
              <a:gd name="T47" fmla="*/ 1 h 22"/>
              <a:gd name="T48" fmla="*/ 1 w 9"/>
              <a:gd name="T49" fmla="*/ 1 h 22"/>
              <a:gd name="T50" fmla="*/ 0 w 9"/>
              <a:gd name="T51" fmla="*/ 1 h 22"/>
              <a:gd name="T52" fmla="*/ 0 w 9"/>
              <a:gd name="T53" fmla="*/ 0 h 22"/>
              <a:gd name="T54" fmla="*/ 9 w 9"/>
              <a:gd name="T55" fmla="*/ 0 h 22"/>
              <a:gd name="T56" fmla="*/ 9 w 9"/>
              <a:gd name="T57" fmla="*/ 1 h 22"/>
              <a:gd name="T58" fmla="*/ 8 w 9"/>
              <a:gd name="T59" fmla="*/ 1 h 22"/>
              <a:gd name="T60" fmla="*/ 8 w 9"/>
              <a:gd name="T61" fmla="*/ 1 h 22"/>
              <a:gd name="T62" fmla="*/ 7 w 9"/>
              <a:gd name="T63" fmla="*/ 1 h 22"/>
              <a:gd name="T64" fmla="*/ 7 w 9"/>
              <a:gd name="T65" fmla="*/ 1 h 22"/>
              <a:gd name="T66" fmla="*/ 7 w 9"/>
              <a:gd name="T67" fmla="*/ 2 h 22"/>
              <a:gd name="T68" fmla="*/ 6 w 9"/>
              <a:gd name="T69" fmla="*/ 2 h 22"/>
              <a:gd name="T70" fmla="*/ 6 w 9"/>
              <a:gd name="T71" fmla="*/ 2 h 22"/>
              <a:gd name="T72" fmla="*/ 6 w 9"/>
              <a:gd name="T73" fmla="*/ 3 h 22"/>
              <a:gd name="T74" fmla="*/ 6 w 9"/>
              <a:gd name="T75" fmla="*/ 4 h 22"/>
              <a:gd name="T76" fmla="*/ 6 w 9"/>
              <a:gd name="T77" fmla="*/ 18 h 22"/>
              <a:gd name="T78" fmla="*/ 6 w 9"/>
              <a:gd name="T79" fmla="*/ 19 h 22"/>
              <a:gd name="T80" fmla="*/ 6 w 9"/>
              <a:gd name="T81" fmla="*/ 19 h 22"/>
              <a:gd name="T82" fmla="*/ 6 w 9"/>
              <a:gd name="T83" fmla="*/ 20 h 22"/>
              <a:gd name="T84" fmla="*/ 6 w 9"/>
              <a:gd name="T85" fmla="*/ 20 h 22"/>
              <a:gd name="T86" fmla="*/ 7 w 9"/>
              <a:gd name="T87" fmla="*/ 20 h 22"/>
              <a:gd name="T88" fmla="*/ 7 w 9"/>
              <a:gd name="T89" fmla="*/ 20 h 22"/>
              <a:gd name="T90" fmla="*/ 7 w 9"/>
              <a:gd name="T91" fmla="*/ 21 h 22"/>
              <a:gd name="T92" fmla="*/ 7 w 9"/>
              <a:gd name="T93" fmla="*/ 21 h 22"/>
              <a:gd name="T94" fmla="*/ 8 w 9"/>
              <a:gd name="T95" fmla="*/ 21 h 22"/>
              <a:gd name="T96" fmla="*/ 8 w 9"/>
              <a:gd name="T97" fmla="*/ 21 h 22"/>
              <a:gd name="T98" fmla="*/ 8 w 9"/>
              <a:gd name="T99" fmla="*/ 21 h 22"/>
              <a:gd name="T100" fmla="*/ 9 w 9"/>
              <a:gd name="T101" fmla="*/ 21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47625</xdr:colOff>
      <xdr:row>0</xdr:row>
      <xdr:rowOff>85725</xdr:rowOff>
    </xdr:from>
    <xdr:to>
      <xdr:col>4</xdr:col>
      <xdr:colOff>171450</xdr:colOff>
      <xdr:row>3</xdr:row>
      <xdr:rowOff>123825</xdr:rowOff>
    </xdr:to>
    <xdr:pic>
      <xdr:nvPicPr>
        <xdr:cNvPr id="49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"/>
          <a:ext cx="1600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542925</xdr:colOff>
      <xdr:row>21</xdr:row>
      <xdr:rowOff>19050</xdr:rowOff>
    </xdr:from>
    <xdr:to>
      <xdr:col>31</xdr:col>
      <xdr:colOff>609600</xdr:colOff>
      <xdr:row>26</xdr:row>
      <xdr:rowOff>47625</xdr:rowOff>
    </xdr:to>
    <xdr:sp macro="" textlink="">
      <xdr:nvSpPr>
        <xdr:cNvPr id="50" name="49 Rectángulo"/>
        <xdr:cNvSpPr/>
      </xdr:nvSpPr>
      <xdr:spPr bwMode="auto">
        <a:xfrm>
          <a:off x="8601075" y="3238500"/>
          <a:ext cx="2381250" cy="7143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SUELDO INTEGRAL</a:t>
          </a:r>
          <a:r>
            <a:rPr lang="es-VE" sz="1100" baseline="0"/>
            <a:t>   POR   12 MESES </a:t>
          </a:r>
        </a:p>
        <a:p>
          <a:pPr algn="ctr"/>
          <a:r>
            <a:rPr lang="es-VE" sz="1100" baseline="0"/>
            <a:t>(MONTOS    RECURRENTES) </a:t>
          </a:r>
          <a:endParaRPr lang="es-VE" sz="1100"/>
        </a:p>
      </xdr:txBody>
    </xdr:sp>
    <xdr:clientData/>
  </xdr:twoCellAnchor>
  <xdr:twoCellAnchor>
    <xdr:from>
      <xdr:col>4</xdr:col>
      <xdr:colOff>19050</xdr:colOff>
      <xdr:row>24</xdr:row>
      <xdr:rowOff>66675</xdr:rowOff>
    </xdr:from>
    <xdr:to>
      <xdr:col>28</xdr:col>
      <xdr:colOff>476250</xdr:colOff>
      <xdr:row>25</xdr:row>
      <xdr:rowOff>133350</xdr:rowOff>
    </xdr:to>
    <xdr:cxnSp macro="">
      <xdr:nvCxnSpPr>
        <xdr:cNvPr id="51" name="51 Conector recto de flecha"/>
        <xdr:cNvCxnSpPr>
          <a:cxnSpLocks noChangeShapeType="1"/>
        </xdr:cNvCxnSpPr>
      </xdr:nvCxnSpPr>
      <xdr:spPr bwMode="auto">
        <a:xfrm flipV="1">
          <a:off x="1495425" y="3629025"/>
          <a:ext cx="7038975" cy="1809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29</xdr:col>
      <xdr:colOff>257175</xdr:colOff>
      <xdr:row>28</xdr:row>
      <xdr:rowOff>209550</xdr:rowOff>
    </xdr:from>
    <xdr:to>
      <xdr:col>31</xdr:col>
      <xdr:colOff>323850</xdr:colOff>
      <xdr:row>32</xdr:row>
      <xdr:rowOff>19050</xdr:rowOff>
    </xdr:to>
    <xdr:sp macro="" textlink="">
      <xdr:nvSpPr>
        <xdr:cNvPr id="52" name="51 Rectángulo"/>
        <xdr:cNvSpPr/>
      </xdr:nvSpPr>
      <xdr:spPr bwMode="auto">
        <a:xfrm>
          <a:off x="9086850" y="4476750"/>
          <a:ext cx="1609725" cy="50482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UNIDAD     </a:t>
          </a:r>
          <a:r>
            <a:rPr lang="es-VE" sz="1100" baseline="0"/>
            <a:t> TRIBUTARIA </a:t>
          </a:r>
        </a:p>
        <a:p>
          <a:pPr algn="ctr"/>
          <a:r>
            <a:rPr lang="es-VE" sz="1100" baseline="0"/>
            <a:t>ACTUAL</a:t>
          </a:r>
        </a:p>
        <a:p>
          <a:pPr algn="ctr"/>
          <a:endParaRPr lang="es-VE" sz="1100" baseline="0"/>
        </a:p>
      </xdr:txBody>
    </xdr:sp>
    <xdr:clientData/>
  </xdr:twoCellAnchor>
  <xdr:twoCellAnchor>
    <xdr:from>
      <xdr:col>13</xdr:col>
      <xdr:colOff>47625</xdr:colOff>
      <xdr:row>30</xdr:row>
      <xdr:rowOff>66675</xdr:rowOff>
    </xdr:from>
    <xdr:to>
      <xdr:col>29</xdr:col>
      <xdr:colOff>152400</xdr:colOff>
      <xdr:row>31</xdr:row>
      <xdr:rowOff>104775</xdr:rowOff>
    </xdr:to>
    <xdr:cxnSp macro="">
      <xdr:nvCxnSpPr>
        <xdr:cNvPr id="53" name="54 Conector recto de flecha"/>
        <xdr:cNvCxnSpPr>
          <a:cxnSpLocks noChangeShapeType="1"/>
        </xdr:cNvCxnSpPr>
      </xdr:nvCxnSpPr>
      <xdr:spPr bwMode="auto">
        <a:xfrm flipV="1">
          <a:off x="5010150" y="4676775"/>
          <a:ext cx="3971925" cy="1619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29</xdr:col>
      <xdr:colOff>428625</xdr:colOff>
      <xdr:row>36</xdr:row>
      <xdr:rowOff>28575</xdr:rowOff>
    </xdr:from>
    <xdr:to>
      <xdr:col>31</xdr:col>
      <xdr:colOff>504825</xdr:colOff>
      <xdr:row>41</xdr:row>
      <xdr:rowOff>142875</xdr:rowOff>
    </xdr:to>
    <xdr:sp macro="" textlink="">
      <xdr:nvSpPr>
        <xdr:cNvPr id="54" name="53 Rectángulo"/>
        <xdr:cNvSpPr/>
      </xdr:nvSpPr>
      <xdr:spPr bwMode="auto">
        <a:xfrm>
          <a:off x="9258300" y="5495925"/>
          <a:ext cx="1619250" cy="9429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DESGRAVAMEN</a:t>
          </a:r>
          <a:r>
            <a:rPr lang="es-VE" sz="1100" baseline="0"/>
            <a:t> </a:t>
          </a:r>
        </a:p>
        <a:p>
          <a:pPr algn="ctr"/>
          <a:r>
            <a:rPr lang="es-VE" sz="1100" baseline="0"/>
            <a:t>UNICO/DESGLOSADO</a:t>
          </a:r>
        </a:p>
        <a:p>
          <a:pPr algn="ctr"/>
          <a:endParaRPr lang="es-VE" sz="1100" baseline="0"/>
        </a:p>
        <a:p>
          <a:pPr algn="ctr"/>
          <a:r>
            <a:rPr lang="es-VE" sz="1100" baseline="0"/>
            <a:t>PUNTO 4: HASTA 1000 U/T ESTABLECIDO (LISLR)</a:t>
          </a:r>
          <a:endParaRPr lang="es-VE" sz="1100"/>
        </a:p>
      </xdr:txBody>
    </xdr:sp>
    <xdr:clientData/>
  </xdr:twoCellAnchor>
  <xdr:twoCellAnchor>
    <xdr:from>
      <xdr:col>9</xdr:col>
      <xdr:colOff>85725</xdr:colOff>
      <xdr:row>38</xdr:row>
      <xdr:rowOff>66675</xdr:rowOff>
    </xdr:from>
    <xdr:to>
      <xdr:col>29</xdr:col>
      <xdr:colOff>371475</xdr:colOff>
      <xdr:row>46</xdr:row>
      <xdr:rowOff>76200</xdr:rowOff>
    </xdr:to>
    <xdr:cxnSp macro="">
      <xdr:nvCxnSpPr>
        <xdr:cNvPr id="55" name="57 Conector recto de flecha"/>
        <xdr:cNvCxnSpPr>
          <a:cxnSpLocks noChangeShapeType="1"/>
        </xdr:cNvCxnSpPr>
      </xdr:nvCxnSpPr>
      <xdr:spPr bwMode="auto">
        <a:xfrm flipV="1">
          <a:off x="4029075" y="5838825"/>
          <a:ext cx="5172075" cy="13716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28</xdr:col>
      <xdr:colOff>95250</xdr:colOff>
      <xdr:row>35</xdr:row>
      <xdr:rowOff>28575</xdr:rowOff>
    </xdr:from>
    <xdr:to>
      <xdr:col>28</xdr:col>
      <xdr:colOff>581025</xdr:colOff>
      <xdr:row>38</xdr:row>
      <xdr:rowOff>209550</xdr:rowOff>
    </xdr:to>
    <xdr:sp macro="" textlink="">
      <xdr:nvSpPr>
        <xdr:cNvPr id="56" name="58 Cerrar llave"/>
        <xdr:cNvSpPr>
          <a:spLocks/>
        </xdr:cNvSpPr>
      </xdr:nvSpPr>
      <xdr:spPr bwMode="auto">
        <a:xfrm>
          <a:off x="8153400" y="5343525"/>
          <a:ext cx="485775" cy="638175"/>
        </a:xfrm>
        <a:prstGeom prst="rightBrace">
          <a:avLst>
            <a:gd name="adj1" fmla="val 8332"/>
            <a:gd name="adj2" fmla="val 50000"/>
          </a:avLst>
        </a:prstGeom>
        <a:solidFill>
          <a:srgbClr val="C0504D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581025</xdr:colOff>
      <xdr:row>37</xdr:row>
      <xdr:rowOff>47625</xdr:rowOff>
    </xdr:from>
    <xdr:to>
      <xdr:col>29</xdr:col>
      <xdr:colOff>381000</xdr:colOff>
      <xdr:row>38</xdr:row>
      <xdr:rowOff>85725</xdr:rowOff>
    </xdr:to>
    <xdr:cxnSp macro="">
      <xdr:nvCxnSpPr>
        <xdr:cNvPr id="57" name="60 Conector recto de flecha"/>
        <xdr:cNvCxnSpPr>
          <a:cxnSpLocks noChangeShapeType="1"/>
          <a:stCxn id="56" idx="1"/>
        </xdr:cNvCxnSpPr>
      </xdr:nvCxnSpPr>
      <xdr:spPr bwMode="auto">
        <a:xfrm>
          <a:off x="8639175" y="5667375"/>
          <a:ext cx="571500" cy="1905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28</xdr:col>
      <xdr:colOff>704850</xdr:colOff>
      <xdr:row>44</xdr:row>
      <xdr:rowOff>66675</xdr:rowOff>
    </xdr:from>
    <xdr:to>
      <xdr:col>31</xdr:col>
      <xdr:colOff>476250</xdr:colOff>
      <xdr:row>50</xdr:row>
      <xdr:rowOff>57150</xdr:rowOff>
    </xdr:to>
    <xdr:sp macro="" textlink="">
      <xdr:nvSpPr>
        <xdr:cNvPr id="58" name="57 Rectángulo"/>
        <xdr:cNvSpPr/>
      </xdr:nvSpPr>
      <xdr:spPr bwMode="auto">
        <a:xfrm>
          <a:off x="8763000" y="6858000"/>
          <a:ext cx="2085975" cy="904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CARGA</a:t>
          </a:r>
          <a:r>
            <a:rPr lang="es-VE" sz="1100" baseline="0"/>
            <a:t> FAMILIAR</a:t>
          </a:r>
        </a:p>
        <a:p>
          <a:pPr algn="ctr"/>
          <a:r>
            <a:rPr lang="es-VE" sz="1100" baseline="0"/>
            <a:t>DEL TRABAJADOR </a:t>
          </a:r>
        </a:p>
        <a:p>
          <a:pPr algn="ctr"/>
          <a:endParaRPr lang="es-VE" sz="1100"/>
        </a:p>
      </xdr:txBody>
    </xdr:sp>
    <xdr:clientData/>
  </xdr:twoCellAnchor>
  <xdr:twoCellAnchor>
    <xdr:from>
      <xdr:col>6</xdr:col>
      <xdr:colOff>523875</xdr:colOff>
      <xdr:row>46</xdr:row>
      <xdr:rowOff>180975</xdr:rowOff>
    </xdr:from>
    <xdr:to>
      <xdr:col>28</xdr:col>
      <xdr:colOff>571500</xdr:colOff>
      <xdr:row>54</xdr:row>
      <xdr:rowOff>85725</xdr:rowOff>
    </xdr:to>
    <xdr:cxnSp macro="">
      <xdr:nvCxnSpPr>
        <xdr:cNvPr id="59" name="68 Conector recto de flecha"/>
        <xdr:cNvCxnSpPr>
          <a:cxnSpLocks noChangeShapeType="1"/>
        </xdr:cNvCxnSpPr>
      </xdr:nvCxnSpPr>
      <xdr:spPr bwMode="auto">
        <a:xfrm flipV="1">
          <a:off x="3171825" y="7315200"/>
          <a:ext cx="5457825" cy="10287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29</xdr:col>
      <xdr:colOff>123824</xdr:colOff>
      <xdr:row>59</xdr:row>
      <xdr:rowOff>0</xdr:rowOff>
    </xdr:from>
    <xdr:to>
      <xdr:col>31</xdr:col>
      <xdr:colOff>266700</xdr:colOff>
      <xdr:row>62</xdr:row>
      <xdr:rowOff>114300</xdr:rowOff>
    </xdr:to>
    <xdr:sp macro="" textlink="">
      <xdr:nvSpPr>
        <xdr:cNvPr id="60" name="59 Rectángulo"/>
        <xdr:cNvSpPr/>
      </xdr:nvSpPr>
      <xdr:spPr bwMode="auto">
        <a:xfrm>
          <a:off x="8953499" y="9067800"/>
          <a:ext cx="1685926" cy="590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INDICA</a:t>
          </a:r>
          <a:r>
            <a:rPr lang="es-VE" sz="1100" baseline="0"/>
            <a:t> PORCENTAJE A RETENER POR LA INSTITUCIÓN</a:t>
          </a:r>
        </a:p>
      </xdr:txBody>
    </xdr:sp>
    <xdr:clientData/>
  </xdr:twoCellAnchor>
  <xdr:twoCellAnchor>
    <xdr:from>
      <xdr:col>21</xdr:col>
      <xdr:colOff>85725</xdr:colOff>
      <xdr:row>61</xdr:row>
      <xdr:rowOff>76200</xdr:rowOff>
    </xdr:from>
    <xdr:to>
      <xdr:col>28</xdr:col>
      <xdr:colOff>438150</xdr:colOff>
      <xdr:row>61</xdr:row>
      <xdr:rowOff>114300</xdr:rowOff>
    </xdr:to>
    <xdr:cxnSp macro="">
      <xdr:nvCxnSpPr>
        <xdr:cNvPr id="61" name="72 Conector recto de flecha"/>
        <xdr:cNvCxnSpPr>
          <a:cxnSpLocks noChangeShapeType="1"/>
        </xdr:cNvCxnSpPr>
      </xdr:nvCxnSpPr>
      <xdr:spPr bwMode="auto">
        <a:xfrm flipV="1">
          <a:off x="6591300" y="9372600"/>
          <a:ext cx="1905000" cy="381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29</xdr:col>
      <xdr:colOff>647700</xdr:colOff>
      <xdr:row>4</xdr:row>
      <xdr:rowOff>19050</xdr:rowOff>
    </xdr:from>
    <xdr:to>
      <xdr:col>31</xdr:col>
      <xdr:colOff>581025</xdr:colOff>
      <xdr:row>6</xdr:row>
      <xdr:rowOff>104775</xdr:rowOff>
    </xdr:to>
    <xdr:sp macro="" textlink="">
      <xdr:nvSpPr>
        <xdr:cNvPr id="62" name="61 Rectángulo"/>
        <xdr:cNvSpPr/>
      </xdr:nvSpPr>
      <xdr:spPr bwMode="auto">
        <a:xfrm>
          <a:off x="9477375" y="666750"/>
          <a:ext cx="1476375" cy="4095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DEBE INDICAR</a:t>
          </a:r>
        </a:p>
        <a:p>
          <a:pPr algn="ctr"/>
          <a:r>
            <a:rPr lang="es-VE" sz="1100" baseline="0"/>
            <a:t> TIPO DE PERSONAL</a:t>
          </a:r>
          <a:endParaRPr lang="es-VE" sz="1100"/>
        </a:p>
      </xdr:txBody>
    </xdr:sp>
    <xdr:clientData/>
  </xdr:twoCellAnchor>
  <xdr:twoCellAnchor>
    <xdr:from>
      <xdr:col>27</xdr:col>
      <xdr:colOff>133350</xdr:colOff>
      <xdr:row>5</xdr:row>
      <xdr:rowOff>76200</xdr:rowOff>
    </xdr:from>
    <xdr:to>
      <xdr:col>29</xdr:col>
      <xdr:colOff>295275</xdr:colOff>
      <xdr:row>5</xdr:row>
      <xdr:rowOff>76200</xdr:rowOff>
    </xdr:to>
    <xdr:cxnSp macro="">
      <xdr:nvCxnSpPr>
        <xdr:cNvPr id="63" name="75 Conector recto de flecha"/>
        <xdr:cNvCxnSpPr>
          <a:cxnSpLocks noChangeShapeType="1"/>
        </xdr:cNvCxnSpPr>
      </xdr:nvCxnSpPr>
      <xdr:spPr bwMode="auto">
        <a:xfrm flipV="1">
          <a:off x="8010525" y="885825"/>
          <a:ext cx="1114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26</xdr:col>
      <xdr:colOff>228600</xdr:colOff>
      <xdr:row>67</xdr:row>
      <xdr:rowOff>95250</xdr:rowOff>
    </xdr:from>
    <xdr:to>
      <xdr:col>29</xdr:col>
      <xdr:colOff>47625</xdr:colOff>
      <xdr:row>67</xdr:row>
      <xdr:rowOff>114300</xdr:rowOff>
    </xdr:to>
    <xdr:cxnSp macro="">
      <xdr:nvCxnSpPr>
        <xdr:cNvPr id="64" name="77 Conector recto de flecha"/>
        <xdr:cNvCxnSpPr>
          <a:cxnSpLocks noChangeShapeType="1"/>
        </xdr:cNvCxnSpPr>
      </xdr:nvCxnSpPr>
      <xdr:spPr bwMode="auto">
        <a:xfrm>
          <a:off x="7858125" y="10248900"/>
          <a:ext cx="1019175" cy="19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29</xdr:col>
      <xdr:colOff>85725</xdr:colOff>
      <xdr:row>64</xdr:row>
      <xdr:rowOff>95249</xdr:rowOff>
    </xdr:from>
    <xdr:to>
      <xdr:col>31</xdr:col>
      <xdr:colOff>542925</xdr:colOff>
      <xdr:row>70</xdr:row>
      <xdr:rowOff>66675</xdr:rowOff>
    </xdr:to>
    <xdr:sp macro="" textlink="">
      <xdr:nvSpPr>
        <xdr:cNvPr id="65" name="64 Rectángulo"/>
        <xdr:cNvSpPr/>
      </xdr:nvSpPr>
      <xdr:spPr bwMode="auto">
        <a:xfrm>
          <a:off x="8915400" y="9905999"/>
          <a:ext cx="2000250" cy="77152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Total</a:t>
          </a:r>
          <a:r>
            <a:rPr lang="es-VE" sz="1100" baseline="0"/>
            <a:t> </a:t>
          </a:r>
          <a:r>
            <a:rPr lang="es-VE" sz="1100"/>
            <a:t>Retención</a:t>
          </a:r>
          <a:r>
            <a:rPr lang="es-VE" sz="1100" baseline="0"/>
            <a:t> efectuada por la Institución, durante meses anteriores (</a:t>
          </a:r>
          <a:r>
            <a:rPr lang="es-VE" sz="1100" b="1" baseline="0"/>
            <a:t>cuando se presentan variaciones durante el  año gravable) </a:t>
          </a:r>
        </a:p>
        <a:p>
          <a:pPr algn="ctr"/>
          <a:endParaRPr lang="es-VE" sz="1100" baseline="0"/>
        </a:p>
        <a:p>
          <a:pPr algn="ctr"/>
          <a:endParaRPr lang="es-VE" sz="1100"/>
        </a:p>
      </xdr:txBody>
    </xdr:sp>
    <xdr:clientData/>
  </xdr:twoCellAnchor>
  <xdr:twoCellAnchor>
    <xdr:from>
      <xdr:col>29</xdr:col>
      <xdr:colOff>95250</xdr:colOff>
      <xdr:row>70</xdr:row>
      <xdr:rowOff>171450</xdr:rowOff>
    </xdr:from>
    <xdr:to>
      <xdr:col>31</xdr:col>
      <xdr:colOff>676275</xdr:colOff>
      <xdr:row>74</xdr:row>
      <xdr:rowOff>95250</xdr:rowOff>
    </xdr:to>
    <xdr:sp macro="" textlink="">
      <xdr:nvSpPr>
        <xdr:cNvPr id="66" name="65 Rectángulo"/>
        <xdr:cNvSpPr/>
      </xdr:nvSpPr>
      <xdr:spPr bwMode="auto">
        <a:xfrm>
          <a:off x="8924925" y="10782300"/>
          <a:ext cx="2124075" cy="8191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Total Remuneracion a</a:t>
          </a:r>
          <a:r>
            <a:rPr lang="es-VE" sz="1100" baseline="0"/>
            <a:t> la fecha  </a:t>
          </a:r>
          <a:r>
            <a:rPr lang="es-VE" sz="1100" b="1" baseline="0"/>
            <a:t>(cuando se presentan variaciones  durante </a:t>
          </a:r>
        </a:p>
        <a:p>
          <a:pPr algn="ctr"/>
          <a:r>
            <a:rPr lang="es-VE" sz="1100" b="1" baseline="0"/>
            <a:t>el año gravable)  </a:t>
          </a:r>
        </a:p>
        <a:p>
          <a:pPr algn="ctr"/>
          <a:endParaRPr lang="es-VE" sz="1100" baseline="0"/>
        </a:p>
        <a:p>
          <a:pPr algn="ctr"/>
          <a:endParaRPr lang="es-VE" sz="1100"/>
        </a:p>
      </xdr:txBody>
    </xdr:sp>
    <xdr:clientData/>
  </xdr:twoCellAnchor>
  <xdr:twoCellAnchor>
    <xdr:from>
      <xdr:col>26</xdr:col>
      <xdr:colOff>228600</xdr:colOff>
      <xdr:row>68</xdr:row>
      <xdr:rowOff>133350</xdr:rowOff>
    </xdr:from>
    <xdr:to>
      <xdr:col>29</xdr:col>
      <xdr:colOff>47625</xdr:colOff>
      <xdr:row>71</xdr:row>
      <xdr:rowOff>19050</xdr:rowOff>
    </xdr:to>
    <xdr:cxnSp macro="">
      <xdr:nvCxnSpPr>
        <xdr:cNvPr id="67" name="81 Conector recto de flecha"/>
        <xdr:cNvCxnSpPr>
          <a:cxnSpLocks noChangeShapeType="1"/>
        </xdr:cNvCxnSpPr>
      </xdr:nvCxnSpPr>
      <xdr:spPr bwMode="auto">
        <a:xfrm>
          <a:off x="7858125" y="10458450"/>
          <a:ext cx="1019175" cy="5048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30</xdr:col>
      <xdr:colOff>200025</xdr:colOff>
      <xdr:row>25</xdr:row>
      <xdr:rowOff>76200</xdr:rowOff>
    </xdr:from>
    <xdr:to>
      <xdr:col>30</xdr:col>
      <xdr:colOff>466725</xdr:colOff>
      <xdr:row>26</xdr:row>
      <xdr:rowOff>38099</xdr:rowOff>
    </xdr:to>
    <xdr:sp macro="" textlink="">
      <xdr:nvSpPr>
        <xdr:cNvPr id="68" name="67 Elipse"/>
        <xdr:cNvSpPr/>
      </xdr:nvSpPr>
      <xdr:spPr bwMode="auto">
        <a:xfrm>
          <a:off x="9801225" y="3752850"/>
          <a:ext cx="266700" cy="190499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         </a:t>
          </a:r>
        </a:p>
      </xdr:txBody>
    </xdr:sp>
    <xdr:clientData/>
  </xdr:twoCellAnchor>
  <xdr:twoCellAnchor>
    <xdr:from>
      <xdr:col>2</xdr:col>
      <xdr:colOff>390525</xdr:colOff>
      <xdr:row>56</xdr:row>
      <xdr:rowOff>0</xdr:rowOff>
    </xdr:from>
    <xdr:to>
      <xdr:col>28</xdr:col>
      <xdr:colOff>695325</xdr:colOff>
      <xdr:row>56</xdr:row>
      <xdr:rowOff>95250</xdr:rowOff>
    </xdr:to>
    <xdr:cxnSp macro="">
      <xdr:nvCxnSpPr>
        <xdr:cNvPr id="69" name="93 Conector recto de flecha"/>
        <xdr:cNvCxnSpPr>
          <a:cxnSpLocks noChangeShapeType="1"/>
        </xdr:cNvCxnSpPr>
      </xdr:nvCxnSpPr>
      <xdr:spPr bwMode="auto">
        <a:xfrm flipV="1">
          <a:off x="914400" y="8524875"/>
          <a:ext cx="7839075" cy="952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28</xdr:col>
      <xdr:colOff>762000</xdr:colOff>
      <xdr:row>53</xdr:row>
      <xdr:rowOff>85725</xdr:rowOff>
    </xdr:from>
    <xdr:to>
      <xdr:col>31</xdr:col>
      <xdr:colOff>447675</xdr:colOff>
      <xdr:row>57</xdr:row>
      <xdr:rowOff>38100</xdr:rowOff>
    </xdr:to>
    <xdr:sp macro="" textlink="">
      <xdr:nvSpPr>
        <xdr:cNvPr id="70" name="69 Rectángulo"/>
        <xdr:cNvSpPr/>
      </xdr:nvSpPr>
      <xdr:spPr bwMode="auto">
        <a:xfrm>
          <a:off x="8820150" y="8191500"/>
          <a:ext cx="2000250" cy="533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MONTO</a:t>
          </a:r>
          <a:r>
            <a:rPr lang="es-VE" sz="1100" baseline="0"/>
            <a:t> RETENIDO DE MAS EN AÑOS  ANTERIORES, SE  REFLEJARA EN  U/TRIBUTARIAS</a:t>
          </a:r>
          <a:endParaRPr lang="es-VE" sz="1100"/>
        </a:p>
      </xdr:txBody>
    </xdr:sp>
    <xdr:clientData/>
  </xdr:twoCellAnchor>
  <xdr:twoCellAnchor>
    <xdr:from>
      <xdr:col>15</xdr:col>
      <xdr:colOff>180975</xdr:colOff>
      <xdr:row>55</xdr:row>
      <xdr:rowOff>123825</xdr:rowOff>
    </xdr:from>
    <xdr:to>
      <xdr:col>28</xdr:col>
      <xdr:colOff>666750</xdr:colOff>
      <xdr:row>56</xdr:row>
      <xdr:rowOff>95250</xdr:rowOff>
    </xdr:to>
    <xdr:cxnSp macro="">
      <xdr:nvCxnSpPr>
        <xdr:cNvPr id="71" name="97 Conector recto de flecha"/>
        <xdr:cNvCxnSpPr>
          <a:cxnSpLocks noChangeShapeType="1"/>
        </xdr:cNvCxnSpPr>
      </xdr:nvCxnSpPr>
      <xdr:spPr bwMode="auto">
        <a:xfrm flipV="1">
          <a:off x="5514975" y="8515350"/>
          <a:ext cx="3209925" cy="1047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30</xdr:col>
      <xdr:colOff>180975</xdr:colOff>
      <xdr:row>11</xdr:row>
      <xdr:rowOff>19050</xdr:rowOff>
    </xdr:from>
    <xdr:to>
      <xdr:col>31</xdr:col>
      <xdr:colOff>323850</xdr:colOff>
      <xdr:row>17</xdr:row>
      <xdr:rowOff>142875</xdr:rowOff>
    </xdr:to>
    <xdr:sp macro="" textlink="">
      <xdr:nvSpPr>
        <xdr:cNvPr id="72" name="71 Rectángulo"/>
        <xdr:cNvSpPr/>
      </xdr:nvSpPr>
      <xdr:spPr bwMode="auto">
        <a:xfrm>
          <a:off x="9782175" y="1781175"/>
          <a:ext cx="914400" cy="914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VE" sz="1100"/>
            <a:t>AÑO GRAVABLE </a:t>
          </a:r>
        </a:p>
      </xdr:txBody>
    </xdr:sp>
    <xdr:clientData/>
  </xdr:twoCellAnchor>
  <xdr:twoCellAnchor>
    <xdr:from>
      <xdr:col>27</xdr:col>
      <xdr:colOff>123825</xdr:colOff>
      <xdr:row>14</xdr:row>
      <xdr:rowOff>133350</xdr:rowOff>
    </xdr:from>
    <xdr:to>
      <xdr:col>30</xdr:col>
      <xdr:colOff>123825</xdr:colOff>
      <xdr:row>18</xdr:row>
      <xdr:rowOff>47625</xdr:rowOff>
    </xdr:to>
    <xdr:cxnSp macro="">
      <xdr:nvCxnSpPr>
        <xdr:cNvPr id="73" name="104 Conector recto de flecha"/>
        <xdr:cNvCxnSpPr>
          <a:cxnSpLocks noChangeShapeType="1"/>
        </xdr:cNvCxnSpPr>
      </xdr:nvCxnSpPr>
      <xdr:spPr bwMode="auto">
        <a:xfrm flipV="1">
          <a:off x="8001000" y="2305050"/>
          <a:ext cx="1724025" cy="5048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99"/>
  <sheetViews>
    <sheetView showGridLines="0" tabSelected="1" workbookViewId="0">
      <selection activeCell="J74" sqref="J74"/>
    </sheetView>
  </sheetViews>
  <sheetFormatPr baseColWidth="10" defaultColWidth="11.5703125" defaultRowHeight="12.75"/>
  <cols>
    <col min="1" max="1" width="4.140625" style="3" customWidth="1"/>
    <col min="2" max="2" width="3.7109375" style="3" customWidth="1"/>
    <col min="3" max="5" width="7.140625" style="3" customWidth="1"/>
    <col min="6" max="6" width="10.42578125" style="3" customWidth="1"/>
    <col min="7" max="7" width="9.7109375" style="3" customWidth="1"/>
    <col min="8" max="8" width="7.140625" style="3" customWidth="1"/>
    <col min="9" max="9" width="2.5703125" style="3" customWidth="1"/>
    <col min="10" max="10" width="7.28515625" style="3" customWidth="1"/>
    <col min="11" max="11" width="2.85546875" style="3" customWidth="1"/>
    <col min="12" max="14" width="2.5703125" style="3" customWidth="1"/>
    <col min="15" max="16" width="3" style="3" customWidth="1"/>
    <col min="17" max="18" width="2.5703125" style="3" customWidth="1"/>
    <col min="19" max="23" width="3.140625" style="3" customWidth="1"/>
    <col min="24" max="24" width="3.7109375" style="3" customWidth="1"/>
    <col min="25" max="25" width="3.140625" style="3" customWidth="1"/>
    <col min="26" max="27" width="3.7109375" style="3" customWidth="1"/>
    <col min="28" max="28" width="2.7109375" style="3" customWidth="1"/>
    <col min="29" max="32" width="11.5703125" style="3" customWidth="1"/>
    <col min="33" max="16384" width="11.5703125" style="3"/>
  </cols>
  <sheetData>
    <row r="4" spans="1:28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</row>
    <row r="5" spans="1:28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49" t="s">
        <v>0</v>
      </c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</row>
    <row r="6" spans="1:28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K6" s="1"/>
      <c r="L6" s="1"/>
      <c r="M6" s="1"/>
      <c r="N6" s="1"/>
      <c r="O6" s="1"/>
      <c r="P6" s="1"/>
      <c r="Q6" s="249" t="s">
        <v>2</v>
      </c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</row>
    <row r="7" spans="1:28" ht="14.25">
      <c r="A7" s="1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4.25">
      <c r="A8" s="4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>
      <c r="A9" s="6" t="s">
        <v>4</v>
      </c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s="8" customFormat="1" ht="10.5">
      <c r="A10" s="6" t="s">
        <v>5</v>
      </c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8" customFormat="1" ht="10.5">
      <c r="A11" s="6" t="s">
        <v>6</v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11" customFormat="1" ht="9.75" customHeight="1" thickBot="1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11" customFormat="1" ht="9.75" customHeight="1">
      <c r="A13" s="12" t="s">
        <v>7</v>
      </c>
      <c r="B13" s="13"/>
      <c r="C13" s="13"/>
      <c r="D13" s="13"/>
      <c r="E13" s="13"/>
      <c r="F13" s="13"/>
      <c r="G13" s="13"/>
      <c r="H13" s="13"/>
      <c r="I13" s="14" t="s">
        <v>8</v>
      </c>
      <c r="J13" s="15"/>
      <c r="K13" s="16"/>
      <c r="L13" s="16"/>
      <c r="M13" s="16"/>
      <c r="N13" s="16"/>
      <c r="O13" s="16"/>
      <c r="P13" s="16"/>
      <c r="Q13" s="16"/>
      <c r="R13" s="16"/>
      <c r="S13" s="14" t="s">
        <v>9</v>
      </c>
      <c r="T13" s="16"/>
      <c r="U13" s="16"/>
      <c r="V13" s="16"/>
      <c r="W13" s="16"/>
      <c r="X13" s="16"/>
      <c r="Y13" s="16"/>
      <c r="Z13" s="16"/>
      <c r="AA13" s="16"/>
      <c r="AB13" s="17"/>
    </row>
    <row r="14" spans="1:28" s="11" customFormat="1" ht="12.95" customHeight="1">
      <c r="A14" s="250" t="s">
        <v>10</v>
      </c>
      <c r="B14" s="251"/>
      <c r="C14" s="251"/>
      <c r="D14" s="251"/>
      <c r="E14" s="251"/>
      <c r="F14" s="251"/>
      <c r="G14" s="251"/>
      <c r="H14" s="251"/>
      <c r="I14" s="18" t="s">
        <v>11</v>
      </c>
      <c r="J14" s="19" t="s">
        <v>12</v>
      </c>
      <c r="K14" s="253" t="s">
        <v>13</v>
      </c>
      <c r="L14" s="254"/>
      <c r="M14" s="254"/>
      <c r="N14" s="254"/>
      <c r="O14" s="254"/>
      <c r="P14" s="254"/>
      <c r="Q14" s="254"/>
      <c r="R14" s="254"/>
      <c r="S14" s="255" t="s">
        <v>11</v>
      </c>
      <c r="T14" s="255" t="s">
        <v>12</v>
      </c>
      <c r="U14" s="255" t="s">
        <v>12</v>
      </c>
      <c r="V14" s="255" t="s">
        <v>12</v>
      </c>
      <c r="W14" s="255" t="s">
        <v>12</v>
      </c>
      <c r="X14" s="255" t="s">
        <v>12</v>
      </c>
      <c r="Y14" s="255" t="s">
        <v>12</v>
      </c>
      <c r="Z14" s="255" t="s">
        <v>12</v>
      </c>
      <c r="AA14" s="255" t="s">
        <v>12</v>
      </c>
      <c r="AB14" s="257" t="s">
        <v>12</v>
      </c>
    </row>
    <row r="15" spans="1:28" s="11" customFormat="1" ht="12" customHeight="1">
      <c r="A15" s="252"/>
      <c r="B15" s="251"/>
      <c r="C15" s="251"/>
      <c r="D15" s="251"/>
      <c r="E15" s="251"/>
      <c r="F15" s="251"/>
      <c r="G15" s="251"/>
      <c r="H15" s="251"/>
      <c r="I15" s="18" t="s">
        <v>14</v>
      </c>
      <c r="J15" s="19"/>
      <c r="K15" s="247"/>
      <c r="L15" s="247"/>
      <c r="M15" s="247"/>
      <c r="N15" s="247"/>
      <c r="O15" s="247"/>
      <c r="P15" s="247"/>
      <c r="Q15" s="247"/>
      <c r="R15" s="247"/>
      <c r="S15" s="256"/>
      <c r="T15" s="256"/>
      <c r="U15" s="256"/>
      <c r="V15" s="256"/>
      <c r="W15" s="256"/>
      <c r="X15" s="256"/>
      <c r="Y15" s="256"/>
      <c r="Z15" s="256"/>
      <c r="AA15" s="256"/>
      <c r="AB15" s="258"/>
    </row>
    <row r="16" spans="1:28" s="11" customFormat="1" ht="9" customHeight="1">
      <c r="A16" s="20" t="s">
        <v>15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4" t="s">
        <v>16</v>
      </c>
      <c r="Q16" s="24"/>
      <c r="R16" s="24"/>
      <c r="S16" s="24"/>
      <c r="T16" s="24"/>
      <c r="U16" s="24"/>
      <c r="V16" s="24"/>
      <c r="W16" s="24"/>
      <c r="X16" s="24"/>
      <c r="Y16" s="25"/>
      <c r="Z16" s="24" t="s">
        <v>17</v>
      </c>
      <c r="AA16" s="24">
        <v>8</v>
      </c>
      <c r="AB16" s="26" t="s">
        <v>1</v>
      </c>
    </row>
    <row r="17" spans="1:28" s="11" customFormat="1" ht="9" customHeight="1">
      <c r="A17" s="259" t="s">
        <v>18</v>
      </c>
      <c r="B17" s="260"/>
      <c r="C17" s="260"/>
      <c r="D17" s="260"/>
      <c r="E17" s="260"/>
      <c r="F17" s="260"/>
      <c r="G17" s="261" t="s">
        <v>19</v>
      </c>
      <c r="H17" s="262"/>
      <c r="I17" s="262"/>
      <c r="J17" s="262"/>
      <c r="K17" s="262"/>
      <c r="L17" s="262"/>
      <c r="M17" s="262"/>
      <c r="N17" s="262"/>
      <c r="O17" s="263"/>
      <c r="P17" s="24" t="s">
        <v>20</v>
      </c>
      <c r="Q17" s="24"/>
      <c r="R17" s="24"/>
      <c r="S17" s="24"/>
      <c r="T17" s="24"/>
      <c r="U17" s="24"/>
      <c r="V17" s="24"/>
      <c r="W17" s="24"/>
      <c r="X17" s="24"/>
      <c r="Y17" s="25"/>
      <c r="Z17" s="24" t="s">
        <v>21</v>
      </c>
      <c r="AA17" s="24"/>
      <c r="AB17" s="26"/>
    </row>
    <row r="18" spans="1:28" s="11" customFormat="1" ht="16.5" customHeight="1">
      <c r="A18" s="264" t="s">
        <v>22</v>
      </c>
      <c r="B18" s="265"/>
      <c r="C18" s="265"/>
      <c r="D18" s="265"/>
      <c r="E18" s="265"/>
      <c r="F18" s="265"/>
      <c r="G18" s="266" t="s">
        <v>1</v>
      </c>
      <c r="H18" s="265"/>
      <c r="I18" s="265"/>
      <c r="J18" s="265"/>
      <c r="K18" s="265"/>
      <c r="L18" s="265"/>
      <c r="M18" s="265"/>
      <c r="N18" s="265"/>
      <c r="O18" s="267"/>
      <c r="P18" s="27" t="s">
        <v>23</v>
      </c>
      <c r="Q18" s="28"/>
      <c r="R18" s="28"/>
      <c r="S18" s="28"/>
      <c r="T18" s="28"/>
      <c r="U18" s="28"/>
      <c r="V18" s="28"/>
      <c r="W18" s="28"/>
      <c r="X18" s="28"/>
      <c r="Y18" s="29"/>
      <c r="Z18" s="268">
        <v>2018</v>
      </c>
      <c r="AA18" s="269"/>
      <c r="AB18" s="270"/>
    </row>
    <row r="19" spans="1:28" s="11" customFormat="1" ht="9.75" customHeight="1">
      <c r="A19" s="30" t="s">
        <v>24</v>
      </c>
      <c r="B19" s="31"/>
      <c r="C19" s="32"/>
      <c r="D19" s="32"/>
      <c r="E19" s="32"/>
      <c r="F19" s="32"/>
      <c r="G19" s="277" t="s">
        <v>25</v>
      </c>
      <c r="H19" s="278"/>
      <c r="I19" s="278"/>
      <c r="J19" s="278"/>
      <c r="K19" s="278"/>
      <c r="L19" s="278"/>
      <c r="M19" s="278"/>
      <c r="N19" s="278"/>
      <c r="O19" s="279"/>
      <c r="P19" s="280"/>
      <c r="Q19" s="281"/>
      <c r="R19" s="281"/>
      <c r="S19" s="284"/>
      <c r="T19" s="285"/>
      <c r="U19" s="284" t="s">
        <v>1</v>
      </c>
      <c r="V19" s="288"/>
      <c r="W19" s="284" t="s">
        <v>1</v>
      </c>
      <c r="X19" s="288"/>
      <c r="Y19" s="285"/>
      <c r="Z19" s="271"/>
      <c r="AA19" s="272"/>
      <c r="AB19" s="273"/>
    </row>
    <row r="20" spans="1:28" s="11" customFormat="1" ht="17.25" customHeight="1">
      <c r="A20" s="264" t="s">
        <v>1</v>
      </c>
      <c r="B20" s="265"/>
      <c r="C20" s="265"/>
      <c r="D20" s="265"/>
      <c r="E20" s="265"/>
      <c r="F20" s="265"/>
      <c r="G20" s="266" t="s">
        <v>1</v>
      </c>
      <c r="H20" s="265"/>
      <c r="I20" s="265"/>
      <c r="J20" s="265"/>
      <c r="K20" s="265"/>
      <c r="L20" s="265"/>
      <c r="M20" s="265"/>
      <c r="N20" s="265"/>
      <c r="O20" s="289"/>
      <c r="P20" s="282"/>
      <c r="Q20" s="283"/>
      <c r="R20" s="283"/>
      <c r="S20" s="286"/>
      <c r="T20" s="287"/>
      <c r="U20" s="286"/>
      <c r="V20" s="286"/>
      <c r="W20" s="286"/>
      <c r="X20" s="286"/>
      <c r="Y20" s="287"/>
      <c r="Z20" s="274"/>
      <c r="AA20" s="275"/>
      <c r="AB20" s="276"/>
    </row>
    <row r="21" spans="1:28" s="11" customFormat="1" ht="9" customHeight="1">
      <c r="A21" s="33" t="s">
        <v>26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</row>
    <row r="22" spans="1:28" s="11" customFormat="1" ht="9" customHeight="1">
      <c r="A22" s="37" t="s">
        <v>27</v>
      </c>
      <c r="B22" s="38"/>
      <c r="C22" s="39" t="s">
        <v>28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</row>
    <row r="23" spans="1:28" s="11" customFormat="1" ht="9" customHeight="1">
      <c r="A23" s="40"/>
      <c r="B23" s="35"/>
      <c r="C23" s="41" t="s">
        <v>29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</row>
    <row r="24" spans="1:28" s="11" customFormat="1" ht="9" customHeight="1">
      <c r="A24" s="42"/>
      <c r="B24" s="43"/>
      <c r="C24" s="44" t="s">
        <v>30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5"/>
    </row>
    <row r="25" spans="1:28" s="11" customFormat="1" ht="9" customHeight="1">
      <c r="A25" s="46" t="s">
        <v>31</v>
      </c>
      <c r="B25" s="47"/>
      <c r="C25" s="35"/>
      <c r="D25" s="35"/>
      <c r="E25" s="35"/>
      <c r="F25" s="35"/>
      <c r="G25" s="35"/>
      <c r="H25" s="35"/>
      <c r="I25" s="48" t="s">
        <v>32</v>
      </c>
      <c r="J25" s="35"/>
      <c r="K25" s="35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</row>
    <row r="26" spans="1:28" s="11" customFormat="1" ht="18" customHeight="1">
      <c r="A26" s="51"/>
      <c r="B26" s="52" t="s">
        <v>33</v>
      </c>
      <c r="C26" s="290"/>
      <c r="D26" s="291"/>
      <c r="E26" s="291"/>
      <c r="F26" s="291"/>
      <c r="G26" s="291"/>
      <c r="H26" s="291"/>
      <c r="I26" s="53"/>
      <c r="J26" s="54"/>
      <c r="K26" s="52" t="s">
        <v>33</v>
      </c>
      <c r="L26" s="292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4"/>
    </row>
    <row r="27" spans="1:28" s="60" customFormat="1" ht="10.5" customHeight="1">
      <c r="A27" s="55" t="s">
        <v>34</v>
      </c>
      <c r="B27" s="56"/>
      <c r="C27" s="57"/>
      <c r="D27" s="57"/>
      <c r="E27" s="57"/>
      <c r="F27" s="57"/>
      <c r="G27" s="57"/>
      <c r="H27" s="57"/>
      <c r="I27" s="58" t="s">
        <v>35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9"/>
    </row>
    <row r="28" spans="1:28" s="8" customFormat="1" ht="18" customHeight="1">
      <c r="A28" s="61"/>
      <c r="B28" s="62" t="s">
        <v>33</v>
      </c>
      <c r="C28" s="295"/>
      <c r="D28" s="296"/>
      <c r="E28" s="296"/>
      <c r="F28" s="296"/>
      <c r="G28" s="296"/>
      <c r="H28" s="296"/>
      <c r="I28" s="63"/>
      <c r="J28" s="64"/>
      <c r="K28" s="62" t="s">
        <v>33</v>
      </c>
      <c r="L28" s="295">
        <v>0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7"/>
    </row>
    <row r="29" spans="1:28" s="11" customFormat="1" ht="18" customHeight="1">
      <c r="A29" s="40"/>
      <c r="B29" s="35"/>
      <c r="C29" s="35"/>
      <c r="D29" s="35"/>
      <c r="E29" s="65" t="s">
        <v>36</v>
      </c>
      <c r="F29" s="66"/>
      <c r="G29" s="66"/>
      <c r="H29" s="66"/>
      <c r="I29" s="67" t="s">
        <v>37</v>
      </c>
      <c r="J29" s="66"/>
      <c r="K29" s="66"/>
      <c r="L29" s="66"/>
      <c r="M29" s="66"/>
      <c r="N29" s="66"/>
      <c r="O29" s="66"/>
      <c r="P29" s="35"/>
      <c r="Q29" s="68" t="s">
        <v>38</v>
      </c>
      <c r="R29" s="69" t="s">
        <v>39</v>
      </c>
      <c r="S29" s="70"/>
      <c r="T29" s="301">
        <f>C26+C28+L26+L28</f>
        <v>0</v>
      </c>
      <c r="U29" s="302"/>
      <c r="V29" s="302"/>
      <c r="W29" s="302"/>
      <c r="X29" s="302"/>
      <c r="Y29" s="302"/>
      <c r="Z29" s="302"/>
      <c r="AA29" s="302"/>
      <c r="AB29" s="303"/>
    </row>
    <row r="30" spans="1:28" s="11" customFormat="1" ht="9" customHeight="1">
      <c r="A30" s="71" t="s">
        <v>40</v>
      </c>
      <c r="B30" s="7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73"/>
    </row>
    <row r="31" spans="1:28" s="11" customFormat="1" ht="9.9499999999999993" customHeight="1">
      <c r="A31" s="40"/>
      <c r="B31" s="35"/>
      <c r="C31" s="35" t="s">
        <v>41</v>
      </c>
      <c r="D31" s="35"/>
      <c r="E31" s="35"/>
      <c r="F31" s="35"/>
      <c r="G31" s="35"/>
      <c r="H31" s="35" t="s">
        <v>42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70"/>
      <c r="T31" s="74"/>
      <c r="U31" s="74"/>
      <c r="V31" s="74"/>
      <c r="W31" s="74"/>
      <c r="X31" s="74"/>
      <c r="Y31" s="74"/>
      <c r="Z31" s="74"/>
      <c r="AA31" s="74"/>
      <c r="AB31" s="75"/>
    </row>
    <row r="32" spans="1:28" s="11" customFormat="1" ht="18" customHeight="1">
      <c r="A32" s="76"/>
      <c r="B32" s="43"/>
      <c r="C32" s="77" t="s">
        <v>33</v>
      </c>
      <c r="D32" s="304">
        <f>T29</f>
        <v>0</v>
      </c>
      <c r="E32" s="305"/>
      <c r="F32" s="305"/>
      <c r="G32" s="78" t="s">
        <v>43</v>
      </c>
      <c r="H32" s="79" t="s">
        <v>33</v>
      </c>
      <c r="I32" s="306">
        <v>300</v>
      </c>
      <c r="J32" s="307"/>
      <c r="K32" s="307"/>
      <c r="L32" s="307"/>
      <c r="M32" s="307"/>
      <c r="N32" s="80"/>
      <c r="O32" s="81"/>
      <c r="P32" s="82" t="s">
        <v>44</v>
      </c>
      <c r="Q32" s="83" t="s">
        <v>45</v>
      </c>
      <c r="R32" s="84" t="s">
        <v>39</v>
      </c>
      <c r="S32" s="85"/>
      <c r="T32" s="308">
        <f>D32/I32</f>
        <v>0</v>
      </c>
      <c r="U32" s="307"/>
      <c r="V32" s="307"/>
      <c r="W32" s="307"/>
      <c r="X32" s="307"/>
      <c r="Y32" s="307"/>
      <c r="Z32" s="307"/>
      <c r="AA32" s="86" t="s">
        <v>46</v>
      </c>
      <c r="AB32" s="87"/>
    </row>
    <row r="33" spans="1:28" s="11" customFormat="1" ht="9" customHeight="1">
      <c r="A33" s="88" t="s">
        <v>47</v>
      </c>
      <c r="B33" s="47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</row>
    <row r="34" spans="1:28" s="11" customFormat="1" ht="9" customHeight="1">
      <c r="A34" s="88" t="s">
        <v>48</v>
      </c>
      <c r="B34" s="89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</row>
    <row r="35" spans="1:28" s="11" customFormat="1" ht="9.9499999999999993" customHeight="1">
      <c r="A35" s="309" t="s">
        <v>49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1"/>
      <c r="T35" s="90" t="s">
        <v>50</v>
      </c>
      <c r="U35" s="22"/>
      <c r="V35" s="22"/>
      <c r="W35" s="22"/>
      <c r="X35" s="22"/>
      <c r="Y35" s="22"/>
      <c r="Z35" s="22"/>
      <c r="AA35" s="22"/>
      <c r="AB35" s="91"/>
    </row>
    <row r="36" spans="1:28" s="11" customFormat="1" ht="12" customHeight="1">
      <c r="A36" s="92" t="s">
        <v>51</v>
      </c>
      <c r="B36" s="43" t="s">
        <v>52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85"/>
      <c r="T36" s="312"/>
      <c r="U36" s="313"/>
      <c r="V36" s="313"/>
      <c r="W36" s="313"/>
      <c r="X36" s="313"/>
      <c r="Y36" s="313"/>
      <c r="Z36" s="313"/>
      <c r="AA36" s="313"/>
      <c r="AB36" s="314"/>
    </row>
    <row r="37" spans="1:28" s="11" customFormat="1" ht="12" customHeight="1">
      <c r="A37" s="92" t="s">
        <v>53</v>
      </c>
      <c r="B37" s="43" t="s">
        <v>54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85"/>
      <c r="T37" s="315"/>
      <c r="U37" s="316"/>
      <c r="V37" s="316"/>
      <c r="W37" s="316"/>
      <c r="X37" s="316"/>
      <c r="Y37" s="316"/>
      <c r="Z37" s="316"/>
      <c r="AA37" s="316"/>
      <c r="AB37" s="317"/>
    </row>
    <row r="38" spans="1:28" s="11" customFormat="1" ht="12" customHeight="1">
      <c r="A38" s="92" t="s">
        <v>55</v>
      </c>
      <c r="B38" s="43" t="s">
        <v>56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85"/>
      <c r="T38" s="315"/>
      <c r="U38" s="316"/>
      <c r="V38" s="316"/>
      <c r="W38" s="316"/>
      <c r="X38" s="316"/>
      <c r="Y38" s="316"/>
      <c r="Z38" s="316"/>
      <c r="AA38" s="316"/>
      <c r="AB38" s="317"/>
    </row>
    <row r="39" spans="1:28" s="94" customFormat="1" ht="17.25" customHeight="1">
      <c r="A39" s="93" t="s">
        <v>57</v>
      </c>
      <c r="B39" s="318" t="s">
        <v>58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9"/>
      <c r="T39" s="312"/>
      <c r="U39" s="313"/>
      <c r="V39" s="313"/>
      <c r="W39" s="313"/>
      <c r="X39" s="313"/>
      <c r="Y39" s="313"/>
      <c r="Z39" s="313"/>
      <c r="AA39" s="313"/>
      <c r="AB39" s="314"/>
    </row>
    <row r="40" spans="1:28" s="11" customFormat="1" ht="15" customHeight="1" thickBot="1">
      <c r="A40" s="95"/>
      <c r="B40" s="96"/>
      <c r="C40" s="96"/>
      <c r="D40" s="96"/>
      <c r="E40" s="97" t="s">
        <v>59</v>
      </c>
      <c r="F40" s="96"/>
      <c r="G40" s="96"/>
      <c r="H40" s="96"/>
      <c r="I40" s="97" t="s">
        <v>60</v>
      </c>
      <c r="J40" s="96"/>
      <c r="K40" s="96"/>
      <c r="L40" s="96"/>
      <c r="M40" s="96"/>
      <c r="N40" s="96"/>
      <c r="O40" s="96"/>
      <c r="P40" s="96"/>
      <c r="Q40" s="98" t="s">
        <v>61</v>
      </c>
      <c r="R40" s="99" t="s">
        <v>39</v>
      </c>
      <c r="S40" s="100"/>
      <c r="T40" s="320">
        <f>SUM(T36:AB39)</f>
        <v>0</v>
      </c>
      <c r="U40" s="321"/>
      <c r="V40" s="321"/>
      <c r="W40" s="321"/>
      <c r="X40" s="321"/>
      <c r="Y40" s="321"/>
      <c r="Z40" s="321"/>
      <c r="AA40" s="321"/>
      <c r="AB40" s="322"/>
    </row>
    <row r="41" spans="1:28" s="11" customFormat="1" ht="9" customHeight="1">
      <c r="A41" s="101" t="s">
        <v>62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85"/>
      <c r="T41" s="43"/>
      <c r="U41" s="43"/>
      <c r="V41" s="43"/>
      <c r="W41" s="43"/>
      <c r="X41" s="43"/>
      <c r="Y41" s="43"/>
      <c r="Z41" s="43"/>
      <c r="AA41" s="43"/>
      <c r="AB41" s="45"/>
    </row>
    <row r="42" spans="1:28" s="11" customFormat="1" ht="12" customHeight="1">
      <c r="A42" s="40"/>
      <c r="B42" s="35"/>
      <c r="C42" s="102" t="s">
        <v>63</v>
      </c>
      <c r="D42" s="35"/>
      <c r="E42" s="35"/>
      <c r="F42" s="35"/>
      <c r="G42" s="74"/>
      <c r="H42" s="74" t="s">
        <v>42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103"/>
      <c r="T42" s="298"/>
      <c r="U42" s="299"/>
      <c r="V42" s="299"/>
      <c r="W42" s="299"/>
      <c r="X42" s="299"/>
      <c r="Y42" s="299"/>
      <c r="Z42" s="299"/>
      <c r="AA42" s="299"/>
      <c r="AB42" s="300"/>
    </row>
    <row r="43" spans="1:28" s="11" customFormat="1" ht="18" customHeight="1" thickBot="1">
      <c r="A43" s="40"/>
      <c r="B43" s="35"/>
      <c r="C43" s="104" t="s">
        <v>33</v>
      </c>
      <c r="D43" s="325">
        <f>T40</f>
        <v>0</v>
      </c>
      <c r="E43" s="326"/>
      <c r="F43" s="326"/>
      <c r="G43" s="105" t="s">
        <v>43</v>
      </c>
      <c r="H43" s="106" t="s">
        <v>33</v>
      </c>
      <c r="I43" s="325">
        <f>+I32</f>
        <v>300</v>
      </c>
      <c r="J43" s="325"/>
      <c r="K43" s="325"/>
      <c r="L43" s="325"/>
      <c r="M43" s="325"/>
      <c r="N43" s="107"/>
      <c r="O43" s="107"/>
      <c r="P43" s="108" t="s">
        <v>44</v>
      </c>
      <c r="Q43" s="109" t="s">
        <v>64</v>
      </c>
      <c r="R43" s="110" t="s">
        <v>39</v>
      </c>
      <c r="S43" s="103"/>
      <c r="T43" s="327">
        <f>D43/I43</f>
        <v>0</v>
      </c>
      <c r="U43" s="326"/>
      <c r="V43" s="326"/>
      <c r="W43" s="326"/>
      <c r="X43" s="326"/>
      <c r="Y43" s="326"/>
      <c r="Z43" s="326"/>
      <c r="AA43" s="111" t="s">
        <v>46</v>
      </c>
      <c r="AB43" s="112"/>
    </row>
    <row r="44" spans="1:28" s="11" customFormat="1" ht="9" customHeight="1">
      <c r="A44" s="113" t="s">
        <v>65</v>
      </c>
      <c r="B44" s="114"/>
      <c r="C44" s="114"/>
      <c r="D44" s="114"/>
      <c r="E44" s="114"/>
      <c r="F44" s="114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  <c r="S44" s="117"/>
      <c r="T44" s="115"/>
      <c r="U44" s="115"/>
      <c r="V44" s="115"/>
      <c r="W44" s="115"/>
      <c r="X44" s="115"/>
      <c r="Y44" s="115"/>
      <c r="Z44" s="115"/>
      <c r="AA44" s="115"/>
      <c r="AB44" s="118"/>
    </row>
    <row r="45" spans="1:28" s="128" customFormat="1" ht="17.25" customHeight="1" thickBot="1">
      <c r="A45" s="119" t="s">
        <v>51</v>
      </c>
      <c r="B45" s="120" t="s">
        <v>66</v>
      </c>
      <c r="C45" s="121"/>
      <c r="D45" s="121"/>
      <c r="E45" s="121"/>
      <c r="F45" s="121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3" t="s">
        <v>14</v>
      </c>
      <c r="R45" s="124" t="s">
        <v>39</v>
      </c>
      <c r="S45" s="125"/>
      <c r="T45" s="328">
        <f>IF(T40&gt;0,0,774)</f>
        <v>774</v>
      </c>
      <c r="U45" s="329"/>
      <c r="V45" s="329"/>
      <c r="W45" s="329"/>
      <c r="X45" s="329"/>
      <c r="Y45" s="329"/>
      <c r="Z45" s="329"/>
      <c r="AA45" s="126" t="s">
        <v>67</v>
      </c>
      <c r="AB45" s="127"/>
    </row>
    <row r="46" spans="1:28" s="11" customFormat="1" ht="9.9499999999999993" customHeight="1">
      <c r="A46" s="40"/>
      <c r="B46" s="35" t="s">
        <v>68</v>
      </c>
      <c r="C46" s="102"/>
      <c r="D46" s="35"/>
      <c r="E46" s="35"/>
      <c r="F46" s="35"/>
      <c r="G46" s="74" t="s">
        <v>69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103"/>
      <c r="T46" s="74"/>
      <c r="U46" s="74"/>
      <c r="V46" s="74"/>
      <c r="W46" s="74"/>
      <c r="X46" s="74"/>
      <c r="Y46" s="74"/>
      <c r="Z46" s="74"/>
      <c r="AA46" s="74"/>
      <c r="AB46" s="75"/>
    </row>
    <row r="47" spans="1:28" s="11" customFormat="1" ht="18" customHeight="1">
      <c r="A47" s="40"/>
      <c r="B47" s="330">
        <f>T32</f>
        <v>0</v>
      </c>
      <c r="C47" s="307"/>
      <c r="D47" s="307"/>
      <c r="E47" s="129" t="s">
        <v>46</v>
      </c>
      <c r="F47" s="105" t="s">
        <v>70</v>
      </c>
      <c r="G47" s="330">
        <f>+IF(T43=0,T45,T43)</f>
        <v>774</v>
      </c>
      <c r="H47" s="307"/>
      <c r="I47" s="307"/>
      <c r="J47" s="130" t="s">
        <v>46</v>
      </c>
      <c r="K47" s="131"/>
      <c r="L47" s="131"/>
      <c r="M47" s="131"/>
      <c r="N47" s="74"/>
      <c r="O47" s="74"/>
      <c r="P47" s="108" t="s">
        <v>44</v>
      </c>
      <c r="Q47" s="109" t="s">
        <v>71</v>
      </c>
      <c r="R47" s="132" t="s">
        <v>39</v>
      </c>
      <c r="S47" s="103"/>
      <c r="T47" s="331">
        <f>B47-G47</f>
        <v>-774</v>
      </c>
      <c r="U47" s="307"/>
      <c r="V47" s="307"/>
      <c r="W47" s="307"/>
      <c r="X47" s="307"/>
      <c r="Y47" s="307"/>
      <c r="Z47" s="307"/>
      <c r="AA47" s="111" t="s">
        <v>46</v>
      </c>
      <c r="AB47" s="112"/>
    </row>
    <row r="48" spans="1:28" s="11" customFormat="1" ht="9" customHeight="1">
      <c r="A48" s="133"/>
      <c r="B48" s="28" t="s">
        <v>72</v>
      </c>
      <c r="C48" s="28"/>
      <c r="D48" s="28"/>
      <c r="E48" s="28"/>
      <c r="F48" s="28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5"/>
    </row>
    <row r="49" spans="1:28" s="11" customFormat="1" ht="9" customHeight="1">
      <c r="A49" s="88" t="s">
        <v>73</v>
      </c>
      <c r="B49" s="35"/>
      <c r="C49" s="35"/>
      <c r="D49" s="35"/>
      <c r="E49" s="35"/>
      <c r="F49" s="35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</row>
    <row r="50" spans="1:28" s="11" customFormat="1" ht="9" customHeight="1">
      <c r="A50" s="88" t="s">
        <v>74</v>
      </c>
      <c r="B50" s="35"/>
      <c r="C50" s="35" t="s">
        <v>75</v>
      </c>
      <c r="D50" s="35"/>
      <c r="E50" s="35"/>
      <c r="F50" s="35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</row>
    <row r="51" spans="1:28" s="11" customFormat="1" ht="9" customHeight="1">
      <c r="A51" s="40"/>
      <c r="B51" s="35"/>
      <c r="C51" s="35" t="s">
        <v>76</v>
      </c>
      <c r="D51" s="35"/>
      <c r="E51" s="35"/>
      <c r="F51" s="35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</row>
    <row r="52" spans="1:28" s="128" customFormat="1" ht="14.1" customHeight="1" thickBot="1">
      <c r="A52" s="136"/>
      <c r="B52" s="121"/>
      <c r="C52" s="121"/>
      <c r="D52" s="121"/>
      <c r="E52" s="120" t="s">
        <v>77</v>
      </c>
      <c r="F52" s="121"/>
      <c r="G52" s="137"/>
      <c r="H52" s="122"/>
      <c r="I52" s="122"/>
      <c r="J52" s="122"/>
      <c r="K52" s="122"/>
      <c r="L52" s="122"/>
      <c r="M52" s="122"/>
      <c r="N52" s="122"/>
      <c r="O52" s="122"/>
      <c r="P52" s="122"/>
      <c r="Q52" s="123" t="s">
        <v>78</v>
      </c>
      <c r="R52" s="110" t="s">
        <v>39</v>
      </c>
      <c r="S52" s="122"/>
      <c r="T52" s="328">
        <f>IF(T47&lt;=1000,T47*J74,IF(AND(T47&gt;1000,T47&lt;=1500),(T47*J75)-Z75,IF(AND(T47&gt;1500,T47&lt;=2000),(T47*J76)-Z76,IF(AND(T47&gt;2000,T47&lt;=2500),(T47*J77)-Z77,IF(AND(T47&gt;2500,T47&lt;=3000),(T47*J78)-Z78,IF(AND(T47&gt;3000,T47&lt;=4000),(T47*J79)-Z79,IF(AND(T47&gt;4000,T47&lt;=6000),(T47*J80)-Z80,(T47*J81)-Z81)))))))</f>
        <v>-46.44</v>
      </c>
      <c r="U52" s="329"/>
      <c r="V52" s="329"/>
      <c r="W52" s="329"/>
      <c r="X52" s="329"/>
      <c r="Y52" s="329"/>
      <c r="Z52" s="329"/>
      <c r="AA52" s="138" t="s">
        <v>46</v>
      </c>
      <c r="AB52" s="139"/>
    </row>
    <row r="53" spans="1:28" s="11" customFormat="1" ht="9" customHeight="1">
      <c r="A53" s="140" t="s">
        <v>79</v>
      </c>
      <c r="B53" s="141"/>
      <c r="C53" s="141"/>
      <c r="D53" s="141"/>
      <c r="E53" s="141"/>
      <c r="F53" s="141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3"/>
    </row>
    <row r="54" spans="1:28" s="11" customFormat="1" ht="12" customHeight="1">
      <c r="A54" s="144" t="s">
        <v>51</v>
      </c>
      <c r="B54" s="35" t="s">
        <v>80</v>
      </c>
      <c r="C54" s="35"/>
      <c r="D54" s="35"/>
      <c r="E54" s="35" t="s">
        <v>81</v>
      </c>
      <c r="F54" s="35"/>
      <c r="G54" s="74"/>
      <c r="H54" s="74"/>
      <c r="I54" s="74"/>
      <c r="J54" s="74"/>
      <c r="K54" s="332">
        <v>10</v>
      </c>
      <c r="L54" s="307"/>
      <c r="M54" s="307"/>
      <c r="N54" s="307"/>
      <c r="O54" s="307"/>
      <c r="P54" s="307"/>
      <c r="Q54" s="307"/>
      <c r="R54" s="145" t="s">
        <v>82</v>
      </c>
      <c r="S54" s="146"/>
      <c r="T54" s="74"/>
      <c r="U54" s="74"/>
      <c r="V54" s="74"/>
      <c r="W54" s="74"/>
      <c r="X54" s="74"/>
      <c r="Y54" s="74"/>
      <c r="Z54" s="74"/>
      <c r="AA54" s="74"/>
      <c r="AB54" s="75"/>
    </row>
    <row r="55" spans="1:28" s="11" customFormat="1" ht="11.1" customHeight="1">
      <c r="A55" s="144" t="s">
        <v>53</v>
      </c>
      <c r="B55" s="35" t="s">
        <v>83</v>
      </c>
      <c r="C55" s="35"/>
      <c r="D55" s="35"/>
      <c r="E55" s="35"/>
      <c r="F55" s="35"/>
      <c r="G55" s="246" t="s">
        <v>12</v>
      </c>
      <c r="H55" s="147" t="s">
        <v>84</v>
      </c>
      <c r="I55" s="148"/>
      <c r="J55" s="74"/>
      <c r="K55" s="333" t="e">
        <f>G55*10</f>
        <v>#VALUE!</v>
      </c>
      <c r="L55" s="334"/>
      <c r="M55" s="334"/>
      <c r="N55" s="334"/>
      <c r="O55" s="334"/>
      <c r="P55" s="334"/>
      <c r="Q55" s="334"/>
      <c r="R55" s="145" t="s">
        <v>82</v>
      </c>
      <c r="S55" s="146"/>
      <c r="T55" s="74"/>
      <c r="U55" s="74"/>
      <c r="V55" s="74"/>
      <c r="W55" s="74"/>
      <c r="X55" s="74"/>
      <c r="Y55" s="74"/>
      <c r="Z55" s="74"/>
      <c r="AA55" s="74"/>
      <c r="AB55" s="75"/>
    </row>
    <row r="56" spans="1:28" s="11" customFormat="1" ht="11.1" customHeight="1">
      <c r="A56" s="144" t="s">
        <v>55</v>
      </c>
      <c r="B56" s="35" t="s">
        <v>85</v>
      </c>
      <c r="C56" s="35"/>
      <c r="D56" s="35"/>
      <c r="E56" s="35"/>
      <c r="F56" s="35"/>
      <c r="G56" s="74" t="s">
        <v>86</v>
      </c>
      <c r="H56" s="74" t="s">
        <v>87</v>
      </c>
      <c r="I56" s="74"/>
      <c r="J56" s="74"/>
      <c r="K56" s="74"/>
      <c r="L56" s="149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5"/>
    </row>
    <row r="57" spans="1:28" s="11" customFormat="1" ht="12.75" customHeight="1">
      <c r="A57" s="144"/>
      <c r="B57" s="150" t="s">
        <v>88</v>
      </c>
      <c r="C57" s="151"/>
      <c r="D57" s="152"/>
      <c r="E57" s="35"/>
      <c r="F57" s="153"/>
      <c r="G57" s="74" t="s">
        <v>89</v>
      </c>
      <c r="H57" s="154">
        <f>+I43</f>
        <v>300</v>
      </c>
      <c r="I57" s="74"/>
      <c r="J57" s="155" t="s">
        <v>44</v>
      </c>
      <c r="K57" s="156">
        <f>+C57/H57</f>
        <v>0</v>
      </c>
      <c r="L57" s="157"/>
      <c r="M57" s="149"/>
      <c r="N57" s="149"/>
      <c r="O57" s="149"/>
      <c r="P57" s="149"/>
      <c r="Q57" s="149"/>
      <c r="R57" s="158" t="s">
        <v>82</v>
      </c>
      <c r="S57" s="159"/>
      <c r="T57" s="74"/>
      <c r="U57" s="74"/>
      <c r="V57" s="74"/>
      <c r="W57" s="74"/>
      <c r="X57" s="74"/>
      <c r="Y57" s="74"/>
      <c r="Z57" s="74"/>
      <c r="AA57" s="74"/>
      <c r="AB57" s="75"/>
    </row>
    <row r="58" spans="1:28" s="128" customFormat="1" ht="15" customHeight="1" thickBot="1">
      <c r="A58" s="160"/>
      <c r="B58" s="66"/>
      <c r="C58" s="66"/>
      <c r="D58" s="66"/>
      <c r="E58" s="67" t="s">
        <v>90</v>
      </c>
      <c r="F58" s="66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2" t="s">
        <v>91</v>
      </c>
      <c r="R58" s="163" t="s">
        <v>39</v>
      </c>
      <c r="S58" s="164"/>
      <c r="T58" s="335" t="e">
        <f>K57+K55+K54</f>
        <v>#VALUE!</v>
      </c>
      <c r="U58" s="329"/>
      <c r="V58" s="329"/>
      <c r="W58" s="329"/>
      <c r="X58" s="329"/>
      <c r="Y58" s="329"/>
      <c r="Z58" s="329"/>
      <c r="AA58" s="165" t="s">
        <v>46</v>
      </c>
      <c r="AB58" s="166"/>
    </row>
    <row r="59" spans="1:28" s="128" customFormat="1" ht="15" customHeight="1" thickBot="1">
      <c r="A59" s="167" t="s">
        <v>92</v>
      </c>
      <c r="B59" s="168"/>
      <c r="C59" s="168"/>
      <c r="D59" s="168"/>
      <c r="E59" s="168"/>
      <c r="F59" s="168"/>
      <c r="G59" s="169"/>
      <c r="H59" s="169"/>
      <c r="I59" s="169"/>
      <c r="J59" s="169"/>
      <c r="K59" s="170"/>
      <c r="L59" s="170"/>
      <c r="M59" s="170" t="s">
        <v>78</v>
      </c>
      <c r="N59" s="171" t="s">
        <v>70</v>
      </c>
      <c r="O59" s="170" t="s">
        <v>91</v>
      </c>
      <c r="P59" s="172" t="s">
        <v>44</v>
      </c>
      <c r="Q59" s="170" t="s">
        <v>93</v>
      </c>
      <c r="R59" s="173" t="s">
        <v>39</v>
      </c>
      <c r="S59" s="174"/>
      <c r="T59" s="336" t="e">
        <f>+IF(T52&lt;T58,0,T52-T58)</f>
        <v>#VALUE!</v>
      </c>
      <c r="U59" s="337"/>
      <c r="V59" s="337"/>
      <c r="W59" s="337"/>
      <c r="X59" s="337"/>
      <c r="Y59" s="337"/>
      <c r="Z59" s="337"/>
      <c r="AA59" s="175" t="s">
        <v>46</v>
      </c>
      <c r="AB59" s="176"/>
    </row>
    <row r="60" spans="1:28" s="11" customFormat="1" ht="9" customHeight="1">
      <c r="A60" s="88" t="s">
        <v>94</v>
      </c>
      <c r="B60" s="35"/>
      <c r="C60" s="35"/>
      <c r="D60" s="35"/>
      <c r="E60" s="35"/>
      <c r="F60" s="35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5"/>
    </row>
    <row r="61" spans="1:28" s="11" customFormat="1" ht="9" customHeight="1">
      <c r="A61" s="40"/>
      <c r="B61" s="177" t="s">
        <v>95</v>
      </c>
      <c r="C61" s="35"/>
      <c r="D61" s="35"/>
      <c r="E61" s="35"/>
      <c r="F61" s="35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5"/>
    </row>
    <row r="62" spans="1:28" s="190" customFormat="1" ht="19.5" customHeight="1">
      <c r="A62" s="178"/>
      <c r="B62" s="67"/>
      <c r="C62" s="179" t="s">
        <v>96</v>
      </c>
      <c r="D62" s="69" t="s">
        <v>39</v>
      </c>
      <c r="E62" s="180" t="s">
        <v>97</v>
      </c>
      <c r="F62" s="181" t="s">
        <v>98</v>
      </c>
      <c r="G62" s="182"/>
      <c r="H62" s="183" t="s">
        <v>99</v>
      </c>
      <c r="I62" s="184" t="e">
        <f>T59</f>
        <v>#VALUE!</v>
      </c>
      <c r="J62" s="185"/>
      <c r="K62" s="185"/>
      <c r="L62" s="185"/>
      <c r="M62" s="185"/>
      <c r="N62" s="186"/>
      <c r="O62" s="185" t="s">
        <v>100</v>
      </c>
      <c r="P62" s="183"/>
      <c r="Q62" s="323" t="e">
        <f>T59/T32*100</f>
        <v>#VALUE!</v>
      </c>
      <c r="R62" s="324"/>
      <c r="S62" s="324"/>
      <c r="T62" s="324"/>
      <c r="U62" s="187" t="s">
        <v>97</v>
      </c>
      <c r="V62" s="183"/>
      <c r="W62" s="183"/>
      <c r="X62" s="183">
        <v>0</v>
      </c>
      <c r="Y62" s="188"/>
      <c r="Z62" s="183"/>
      <c r="AA62" s="183"/>
      <c r="AB62" s="189"/>
    </row>
    <row r="63" spans="1:28" s="190" customFormat="1" ht="12" customHeight="1">
      <c r="A63" s="178"/>
      <c r="B63" s="67"/>
      <c r="C63" s="179"/>
      <c r="D63" s="191"/>
      <c r="E63" s="180"/>
      <c r="F63" s="181"/>
      <c r="G63" s="182"/>
      <c r="H63" s="183"/>
      <c r="I63" s="192">
        <f>T32</f>
        <v>0</v>
      </c>
      <c r="J63" s="185"/>
      <c r="K63" s="185"/>
      <c r="L63" s="185"/>
      <c r="M63" s="185"/>
      <c r="N63" s="186"/>
      <c r="O63" s="185"/>
      <c r="P63" s="183"/>
      <c r="Q63" s="193"/>
      <c r="R63" s="194"/>
      <c r="S63" s="194"/>
      <c r="T63" s="185"/>
      <c r="U63" s="183"/>
      <c r="V63" s="183"/>
      <c r="W63" s="183"/>
      <c r="X63" s="183"/>
      <c r="Y63" s="183"/>
      <c r="Z63" s="183"/>
      <c r="AA63" s="183"/>
      <c r="AB63" s="189"/>
    </row>
    <row r="64" spans="1:28" s="11" customFormat="1" ht="9" customHeight="1">
      <c r="A64" s="195" t="s">
        <v>101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50"/>
    </row>
    <row r="65" spans="1:28" s="11" customFormat="1" ht="9" customHeight="1" thickBot="1">
      <c r="A65" s="40" t="s">
        <v>102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6"/>
    </row>
    <row r="66" spans="1:28" s="11" customFormat="1" ht="9" customHeight="1">
      <c r="A66" s="196" t="s">
        <v>103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97"/>
    </row>
    <row r="67" spans="1:28" s="11" customFormat="1" ht="9" customHeight="1">
      <c r="A67" s="198" t="s">
        <v>104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6"/>
    </row>
    <row r="68" spans="1:28" s="128" customFormat="1" ht="14.1" customHeight="1">
      <c r="A68" s="160" t="s">
        <v>51</v>
      </c>
      <c r="B68" s="66" t="s">
        <v>105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8">
        <v>1</v>
      </c>
      <c r="R68" s="69" t="s">
        <v>39</v>
      </c>
      <c r="S68" s="66"/>
      <c r="T68" s="338">
        <v>0</v>
      </c>
      <c r="U68" s="313"/>
      <c r="V68" s="313"/>
      <c r="W68" s="313"/>
      <c r="X68" s="313"/>
      <c r="Y68" s="313"/>
      <c r="Z68" s="313"/>
      <c r="AA68" s="313"/>
      <c r="AB68" s="314"/>
    </row>
    <row r="69" spans="1:28" s="128" customFormat="1" ht="14.1" customHeight="1">
      <c r="A69" s="160" t="s">
        <v>53</v>
      </c>
      <c r="B69" s="66" t="s">
        <v>106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8">
        <v>2</v>
      </c>
      <c r="R69" s="69" t="s">
        <v>39</v>
      </c>
      <c r="S69" s="66"/>
      <c r="T69" s="338">
        <v>0</v>
      </c>
      <c r="U69" s="313"/>
      <c r="V69" s="313"/>
      <c r="W69" s="313"/>
      <c r="X69" s="313"/>
      <c r="Y69" s="313"/>
      <c r="Z69" s="313"/>
      <c r="AA69" s="313"/>
      <c r="AB69" s="314"/>
    </row>
    <row r="70" spans="1:28" s="11" customFormat="1" ht="9" customHeight="1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199"/>
      <c r="U70" s="199"/>
      <c r="V70" s="199"/>
      <c r="W70" s="199"/>
      <c r="X70" s="199"/>
      <c r="Y70" s="199"/>
      <c r="Z70" s="199"/>
      <c r="AA70" s="199"/>
      <c r="AB70" s="200"/>
    </row>
    <row r="71" spans="1:28" s="128" customFormat="1" ht="26.25" customHeight="1" thickBot="1">
      <c r="A71" s="201" t="s">
        <v>107</v>
      </c>
      <c r="B71" s="2"/>
      <c r="C71" s="66"/>
      <c r="D71" s="66"/>
      <c r="E71" s="69" t="s">
        <v>39</v>
      </c>
      <c r="F71" s="202" t="s">
        <v>108</v>
      </c>
      <c r="G71" s="203"/>
      <c r="H71" s="203"/>
      <c r="I71" s="204" t="s">
        <v>109</v>
      </c>
      <c r="J71" s="204">
        <v>100</v>
      </c>
      <c r="K71" s="205" t="e">
        <f>+T59</f>
        <v>#VALUE!</v>
      </c>
      <c r="L71" s="204"/>
      <c r="M71" s="161"/>
      <c r="N71" s="206" t="e">
        <f>T59</f>
        <v>#VALUE!</v>
      </c>
      <c r="O71" s="207"/>
      <c r="P71" s="206" t="s">
        <v>110</v>
      </c>
      <c r="Q71" s="208">
        <f>I32</f>
        <v>300</v>
      </c>
      <c r="R71" s="208"/>
      <c r="S71" s="207"/>
      <c r="T71" s="207" t="s">
        <v>70</v>
      </c>
      <c r="U71" s="208">
        <f>T68</f>
        <v>0</v>
      </c>
      <c r="V71" s="208"/>
      <c r="W71" s="209" t="s">
        <v>110</v>
      </c>
      <c r="X71" s="210">
        <v>100</v>
      </c>
      <c r="Y71" s="211" t="s">
        <v>44</v>
      </c>
      <c r="Z71" s="339" t="e">
        <f>(T59*I43-T68)/(C26-T69)*100</f>
        <v>#VALUE!</v>
      </c>
      <c r="AA71" s="339"/>
      <c r="AB71" s="212" t="s">
        <v>97</v>
      </c>
    </row>
    <row r="72" spans="1:28" s="128" customFormat="1" ht="26.25" customHeight="1">
      <c r="A72" s="201"/>
      <c r="B72" s="2"/>
      <c r="C72" s="66"/>
      <c r="D72" s="66"/>
      <c r="E72" s="191"/>
      <c r="F72" s="202"/>
      <c r="G72" s="203"/>
      <c r="H72" s="203"/>
      <c r="I72" s="204"/>
      <c r="J72" s="204"/>
      <c r="K72" s="204"/>
      <c r="L72" s="204"/>
      <c r="M72" s="161"/>
      <c r="N72" s="213">
        <f>T29</f>
        <v>0</v>
      </c>
      <c r="O72" s="214"/>
      <c r="P72" s="213"/>
      <c r="Q72" s="214"/>
      <c r="R72" s="214" t="s">
        <v>70</v>
      </c>
      <c r="S72" s="215">
        <f>T69</f>
        <v>0</v>
      </c>
      <c r="T72" s="214"/>
      <c r="U72" s="214"/>
      <c r="V72" s="214"/>
      <c r="W72" s="216"/>
      <c r="X72" s="193"/>
      <c r="Y72" s="211"/>
      <c r="Z72" s="211"/>
      <c r="AA72" s="216"/>
      <c r="AB72" s="217"/>
    </row>
    <row r="73" spans="1:28" s="11" customFormat="1" ht="9" customHeight="1">
      <c r="A73" s="218"/>
      <c r="B73" s="219" t="s">
        <v>111</v>
      </c>
      <c r="C73" s="219"/>
      <c r="D73" s="219"/>
      <c r="E73" s="219"/>
      <c r="F73" s="219"/>
      <c r="G73" s="219"/>
      <c r="H73" s="219"/>
      <c r="I73" s="219" t="s">
        <v>112</v>
      </c>
      <c r="J73" s="219"/>
      <c r="K73" s="219"/>
      <c r="L73" s="219"/>
      <c r="M73" s="219"/>
      <c r="N73" s="220"/>
      <c r="O73" s="221"/>
      <c r="P73" s="219" t="s">
        <v>1</v>
      </c>
      <c r="Q73" s="219"/>
      <c r="R73" s="219"/>
      <c r="S73" s="219"/>
      <c r="T73" s="219"/>
      <c r="U73" s="219"/>
      <c r="V73" s="220"/>
      <c r="W73" s="219" t="s">
        <v>113</v>
      </c>
      <c r="X73" s="219"/>
      <c r="Y73" s="219"/>
      <c r="Z73" s="219"/>
      <c r="AA73" s="219"/>
      <c r="AB73" s="222"/>
    </row>
    <row r="74" spans="1:28" s="11" customFormat="1" ht="9" customHeight="1">
      <c r="A74" s="40"/>
      <c r="B74" s="223"/>
      <c r="C74" s="223" t="s">
        <v>114</v>
      </c>
      <c r="D74" s="35"/>
      <c r="E74" s="224" t="s">
        <v>115</v>
      </c>
      <c r="F74" s="225" t="s">
        <v>116</v>
      </c>
      <c r="G74" s="226">
        <v>1000</v>
      </c>
      <c r="H74" s="35"/>
      <c r="I74" s="35"/>
      <c r="J74" s="227">
        <v>0.06</v>
      </c>
      <c r="K74" s="227"/>
      <c r="L74" s="227"/>
      <c r="M74" s="224" t="s">
        <v>115</v>
      </c>
      <c r="N74" s="224" t="s">
        <v>115</v>
      </c>
      <c r="O74" s="224" t="s">
        <v>115</v>
      </c>
      <c r="P74" s="224" t="s">
        <v>115</v>
      </c>
      <c r="Q74" s="224" t="s">
        <v>115</v>
      </c>
      <c r="R74" s="224" t="s">
        <v>115</v>
      </c>
      <c r="S74" s="224" t="s">
        <v>115</v>
      </c>
      <c r="T74" s="224" t="s">
        <v>115</v>
      </c>
      <c r="U74" s="224" t="s">
        <v>115</v>
      </c>
      <c r="V74" s="224" t="s">
        <v>115</v>
      </c>
      <c r="W74" s="224" t="s">
        <v>115</v>
      </c>
      <c r="X74" s="224" t="s">
        <v>115</v>
      </c>
      <c r="Y74" s="224" t="s">
        <v>115</v>
      </c>
      <c r="Z74" s="228"/>
      <c r="AA74" s="228"/>
      <c r="AB74" s="36"/>
    </row>
    <row r="75" spans="1:28" s="11" customFormat="1" ht="9" customHeight="1">
      <c r="A75" s="40"/>
      <c r="B75" s="223"/>
      <c r="C75" s="223" t="s">
        <v>114</v>
      </c>
      <c r="D75" s="35"/>
      <c r="E75" s="224" t="s">
        <v>115</v>
      </c>
      <c r="F75" s="229" t="s">
        <v>117</v>
      </c>
      <c r="G75" s="226">
        <v>1500</v>
      </c>
      <c r="H75" s="35"/>
      <c r="I75" s="35"/>
      <c r="J75" s="227">
        <v>0.09</v>
      </c>
      <c r="K75" s="227"/>
      <c r="L75" s="227"/>
      <c r="M75" s="224" t="s">
        <v>115</v>
      </c>
      <c r="N75" s="224" t="s">
        <v>115</v>
      </c>
      <c r="O75" s="224" t="s">
        <v>115</v>
      </c>
      <c r="P75" s="224" t="s">
        <v>115</v>
      </c>
      <c r="Q75" s="224" t="s">
        <v>115</v>
      </c>
      <c r="R75" s="224" t="s">
        <v>115</v>
      </c>
      <c r="S75" s="224" t="s">
        <v>115</v>
      </c>
      <c r="T75" s="224" t="s">
        <v>115</v>
      </c>
      <c r="U75" s="224" t="s">
        <v>115</v>
      </c>
      <c r="V75" s="224" t="s">
        <v>115</v>
      </c>
      <c r="W75" s="224" t="s">
        <v>115</v>
      </c>
      <c r="X75" s="224" t="s">
        <v>115</v>
      </c>
      <c r="Y75" s="224" t="s">
        <v>115</v>
      </c>
      <c r="Z75" s="228">
        <v>30</v>
      </c>
      <c r="AA75" s="228"/>
      <c r="AB75" s="36"/>
    </row>
    <row r="76" spans="1:28" s="11" customFormat="1" ht="9" customHeight="1">
      <c r="A76" s="40"/>
      <c r="B76" s="223"/>
      <c r="C76" s="223" t="s">
        <v>114</v>
      </c>
      <c r="D76" s="35"/>
      <c r="E76" s="224" t="s">
        <v>115</v>
      </c>
      <c r="F76" s="229" t="s">
        <v>118</v>
      </c>
      <c r="G76" s="226">
        <v>2000</v>
      </c>
      <c r="H76" s="35"/>
      <c r="I76" s="35"/>
      <c r="J76" s="227">
        <v>0.12</v>
      </c>
      <c r="K76" s="227"/>
      <c r="L76" s="227"/>
      <c r="M76" s="224" t="s">
        <v>115</v>
      </c>
      <c r="N76" s="224" t="s">
        <v>115</v>
      </c>
      <c r="O76" s="224" t="s">
        <v>115</v>
      </c>
      <c r="P76" s="224" t="s">
        <v>115</v>
      </c>
      <c r="Q76" s="224" t="s">
        <v>115</v>
      </c>
      <c r="R76" s="224" t="s">
        <v>115</v>
      </c>
      <c r="S76" s="224" t="s">
        <v>115</v>
      </c>
      <c r="T76" s="224" t="s">
        <v>115</v>
      </c>
      <c r="U76" s="224" t="s">
        <v>115</v>
      </c>
      <c r="V76" s="224" t="s">
        <v>115</v>
      </c>
      <c r="W76" s="224" t="s">
        <v>115</v>
      </c>
      <c r="X76" s="224" t="s">
        <v>115</v>
      </c>
      <c r="Y76" s="224" t="s">
        <v>115</v>
      </c>
      <c r="Z76" s="228">
        <v>75</v>
      </c>
      <c r="AA76" s="228"/>
      <c r="AB76" s="36"/>
    </row>
    <row r="77" spans="1:28" s="11" customFormat="1" ht="9" customHeight="1">
      <c r="A77" s="40"/>
      <c r="B77" s="223"/>
      <c r="C77" s="223" t="s">
        <v>114</v>
      </c>
      <c r="D77" s="35"/>
      <c r="E77" s="224" t="s">
        <v>115</v>
      </c>
      <c r="F77" s="229" t="s">
        <v>119</v>
      </c>
      <c r="G77" s="226">
        <v>2500</v>
      </c>
      <c r="H77" s="35"/>
      <c r="I77" s="35"/>
      <c r="J77" s="227">
        <v>0.16</v>
      </c>
      <c r="K77" s="227"/>
      <c r="L77" s="227"/>
      <c r="M77" s="224" t="s">
        <v>115</v>
      </c>
      <c r="N77" s="224" t="s">
        <v>115</v>
      </c>
      <c r="O77" s="224" t="s">
        <v>115</v>
      </c>
      <c r="P77" s="224" t="s">
        <v>115</v>
      </c>
      <c r="Q77" s="224" t="s">
        <v>115</v>
      </c>
      <c r="R77" s="224" t="s">
        <v>115</v>
      </c>
      <c r="S77" s="224" t="s">
        <v>115</v>
      </c>
      <c r="T77" s="224" t="s">
        <v>115</v>
      </c>
      <c r="U77" s="224" t="s">
        <v>115</v>
      </c>
      <c r="V77" s="224" t="s">
        <v>115</v>
      </c>
      <c r="W77" s="224" t="s">
        <v>115</v>
      </c>
      <c r="X77" s="224" t="s">
        <v>115</v>
      </c>
      <c r="Y77" s="224" t="s">
        <v>115</v>
      </c>
      <c r="Z77" s="228">
        <v>155</v>
      </c>
      <c r="AA77" s="228"/>
      <c r="AB77" s="36"/>
    </row>
    <row r="78" spans="1:28" s="11" customFormat="1" ht="9" customHeight="1">
      <c r="A78" s="40"/>
      <c r="B78" s="223"/>
      <c r="C78" s="223" t="s">
        <v>114</v>
      </c>
      <c r="D78" s="35"/>
      <c r="E78" s="224" t="s">
        <v>115</v>
      </c>
      <c r="F78" s="229" t="s">
        <v>120</v>
      </c>
      <c r="G78" s="226">
        <v>3000</v>
      </c>
      <c r="H78" s="35"/>
      <c r="I78" s="35"/>
      <c r="J78" s="227">
        <v>0.2</v>
      </c>
      <c r="K78" s="227"/>
      <c r="L78" s="227"/>
      <c r="M78" s="224" t="s">
        <v>115</v>
      </c>
      <c r="N78" s="224" t="s">
        <v>115</v>
      </c>
      <c r="O78" s="224" t="s">
        <v>115</v>
      </c>
      <c r="P78" s="224" t="s">
        <v>115</v>
      </c>
      <c r="Q78" s="224" t="s">
        <v>115</v>
      </c>
      <c r="R78" s="224" t="s">
        <v>115</v>
      </c>
      <c r="S78" s="224" t="s">
        <v>115</v>
      </c>
      <c r="T78" s="224" t="s">
        <v>115</v>
      </c>
      <c r="U78" s="224" t="s">
        <v>115</v>
      </c>
      <c r="V78" s="224" t="s">
        <v>115</v>
      </c>
      <c r="W78" s="224" t="s">
        <v>115</v>
      </c>
      <c r="X78" s="224" t="s">
        <v>115</v>
      </c>
      <c r="Y78" s="224" t="s">
        <v>115</v>
      </c>
      <c r="Z78" s="228">
        <v>255</v>
      </c>
      <c r="AA78" s="228"/>
      <c r="AB78" s="36"/>
    </row>
    <row r="79" spans="1:28" s="11" customFormat="1" ht="9" customHeight="1">
      <c r="A79" s="40"/>
      <c r="B79" s="223"/>
      <c r="C79" s="223" t="s">
        <v>114</v>
      </c>
      <c r="D79" s="35"/>
      <c r="E79" s="224" t="s">
        <v>115</v>
      </c>
      <c r="F79" s="229" t="s">
        <v>121</v>
      </c>
      <c r="G79" s="226">
        <v>4000</v>
      </c>
      <c r="H79" s="35"/>
      <c r="I79" s="35"/>
      <c r="J79" s="227">
        <v>0.24</v>
      </c>
      <c r="K79" s="227"/>
      <c r="L79" s="227"/>
      <c r="M79" s="224" t="s">
        <v>115</v>
      </c>
      <c r="N79" s="224" t="s">
        <v>115</v>
      </c>
      <c r="O79" s="224" t="s">
        <v>115</v>
      </c>
      <c r="P79" s="224" t="s">
        <v>115</v>
      </c>
      <c r="Q79" s="224" t="s">
        <v>115</v>
      </c>
      <c r="R79" s="224" t="s">
        <v>115</v>
      </c>
      <c r="S79" s="224" t="s">
        <v>115</v>
      </c>
      <c r="T79" s="224" t="s">
        <v>115</v>
      </c>
      <c r="U79" s="224" t="s">
        <v>115</v>
      </c>
      <c r="V79" s="224" t="s">
        <v>115</v>
      </c>
      <c r="W79" s="224" t="s">
        <v>115</v>
      </c>
      <c r="X79" s="224" t="s">
        <v>115</v>
      </c>
      <c r="Y79" s="224" t="s">
        <v>115</v>
      </c>
      <c r="Z79" s="228">
        <v>375</v>
      </c>
      <c r="AA79" s="228"/>
      <c r="AB79" s="36"/>
    </row>
    <row r="80" spans="1:28" s="11" customFormat="1" ht="9" customHeight="1">
      <c r="A80" s="40"/>
      <c r="B80" s="223"/>
      <c r="C80" s="223" t="s">
        <v>114</v>
      </c>
      <c r="D80" s="35"/>
      <c r="E80" s="224" t="s">
        <v>115</v>
      </c>
      <c r="F80" s="229" t="s">
        <v>122</v>
      </c>
      <c r="G80" s="226">
        <v>6000</v>
      </c>
      <c r="H80" s="35"/>
      <c r="I80" s="35"/>
      <c r="J80" s="227">
        <v>0.28999999999999998</v>
      </c>
      <c r="K80" s="227"/>
      <c r="L80" s="227"/>
      <c r="M80" s="224" t="s">
        <v>115</v>
      </c>
      <c r="N80" s="224" t="s">
        <v>115</v>
      </c>
      <c r="O80" s="224" t="s">
        <v>115</v>
      </c>
      <c r="P80" s="224" t="s">
        <v>115</v>
      </c>
      <c r="Q80" s="224" t="s">
        <v>115</v>
      </c>
      <c r="R80" s="224" t="s">
        <v>115</v>
      </c>
      <c r="S80" s="224" t="s">
        <v>115</v>
      </c>
      <c r="T80" s="224" t="s">
        <v>115</v>
      </c>
      <c r="U80" s="224" t="s">
        <v>115</v>
      </c>
      <c r="V80" s="224" t="s">
        <v>115</v>
      </c>
      <c r="W80" s="224" t="s">
        <v>115</v>
      </c>
      <c r="X80" s="224" t="s">
        <v>115</v>
      </c>
      <c r="Y80" s="224" t="s">
        <v>115</v>
      </c>
      <c r="Z80" s="228">
        <v>575</v>
      </c>
      <c r="AA80" s="228"/>
      <c r="AB80" s="36"/>
    </row>
    <row r="81" spans="1:28" s="11" customFormat="1" ht="9" customHeight="1" thickBot="1">
      <c r="A81" s="40"/>
      <c r="B81" s="223"/>
      <c r="C81" s="223" t="s">
        <v>114</v>
      </c>
      <c r="D81" s="35"/>
      <c r="E81" s="224" t="s">
        <v>115</v>
      </c>
      <c r="F81" s="229" t="s">
        <v>123</v>
      </c>
      <c r="G81" s="226" t="s">
        <v>1</v>
      </c>
      <c r="H81" s="35"/>
      <c r="I81" s="35"/>
      <c r="J81" s="227">
        <v>0.34</v>
      </c>
      <c r="K81" s="227"/>
      <c r="L81" s="227"/>
      <c r="M81" s="224" t="s">
        <v>115</v>
      </c>
      <c r="N81" s="224" t="s">
        <v>115</v>
      </c>
      <c r="O81" s="224" t="s">
        <v>115</v>
      </c>
      <c r="P81" s="224" t="s">
        <v>115</v>
      </c>
      <c r="Q81" s="224" t="s">
        <v>115</v>
      </c>
      <c r="R81" s="224" t="s">
        <v>115</v>
      </c>
      <c r="S81" s="224" t="s">
        <v>115</v>
      </c>
      <c r="T81" s="224" t="s">
        <v>115</v>
      </c>
      <c r="U81" s="224" t="s">
        <v>115</v>
      </c>
      <c r="V81" s="224" t="s">
        <v>115</v>
      </c>
      <c r="W81" s="224" t="s">
        <v>115</v>
      </c>
      <c r="X81" s="224" t="s">
        <v>115</v>
      </c>
      <c r="Y81" s="224" t="s">
        <v>115</v>
      </c>
      <c r="Z81" s="228">
        <v>875</v>
      </c>
      <c r="AA81" s="228"/>
      <c r="AB81" s="36"/>
    </row>
    <row r="82" spans="1:28" s="11" customFormat="1" ht="9" customHeight="1">
      <c r="A82" s="230" t="s">
        <v>124</v>
      </c>
      <c r="B82" s="13"/>
      <c r="C82" s="231"/>
      <c r="D82" s="231"/>
      <c r="E82" s="16"/>
      <c r="F82" s="13"/>
      <c r="G82" s="232"/>
      <c r="H82" s="233"/>
      <c r="I82" s="234" t="s">
        <v>125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97"/>
    </row>
    <row r="83" spans="1:28" s="11" customFormat="1" ht="9" customHeight="1">
      <c r="A83" s="235" t="s">
        <v>126</v>
      </c>
      <c r="B83" s="35"/>
      <c r="C83" s="223"/>
      <c r="D83" s="223"/>
      <c r="E83" s="24"/>
      <c r="F83" s="35"/>
      <c r="G83" s="236"/>
      <c r="H83" s="70"/>
      <c r="I83" s="35"/>
      <c r="J83" s="177" t="s">
        <v>127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6"/>
    </row>
    <row r="84" spans="1:28" s="11" customFormat="1" ht="9" customHeight="1">
      <c r="A84" s="40"/>
      <c r="B84" s="35"/>
      <c r="C84" s="35"/>
      <c r="D84" s="24"/>
      <c r="E84" s="24"/>
      <c r="F84" s="35"/>
      <c r="G84" s="35"/>
      <c r="H84" s="70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6"/>
    </row>
    <row r="85" spans="1:28" s="11" customFormat="1" ht="9" customHeight="1">
      <c r="A85" s="40"/>
      <c r="B85" s="35"/>
      <c r="C85" s="35"/>
      <c r="D85" s="24"/>
      <c r="E85" s="24"/>
      <c r="F85" s="35"/>
      <c r="G85" s="35"/>
      <c r="H85" s="70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6"/>
    </row>
    <row r="86" spans="1:28" s="11" customFormat="1" ht="9" customHeight="1">
      <c r="A86" s="40"/>
      <c r="B86" s="340" t="s">
        <v>128</v>
      </c>
      <c r="C86" s="340"/>
      <c r="D86" s="24"/>
      <c r="E86" s="341" t="s">
        <v>129</v>
      </c>
      <c r="F86" s="35"/>
      <c r="G86" s="340" t="s">
        <v>128</v>
      </c>
      <c r="H86" s="340"/>
      <c r="I86" s="237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6"/>
    </row>
    <row r="87" spans="1:28" s="11" customFormat="1" ht="9" customHeight="1">
      <c r="A87" s="40"/>
      <c r="B87" s="340"/>
      <c r="C87" s="340"/>
      <c r="D87" s="35"/>
      <c r="E87" s="341"/>
      <c r="F87" s="35"/>
      <c r="G87" s="340"/>
      <c r="H87" s="340"/>
      <c r="I87" s="237"/>
      <c r="J87" s="35"/>
      <c r="K87" s="238" t="s">
        <v>1</v>
      </c>
      <c r="L87" s="238"/>
      <c r="M87" s="35"/>
      <c r="N87" s="35"/>
      <c r="O87" s="35"/>
      <c r="P87" s="35"/>
      <c r="Q87" s="239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6"/>
    </row>
    <row r="88" spans="1:28" s="245" customFormat="1" ht="9" customHeight="1" thickBot="1">
      <c r="A88" s="240"/>
      <c r="B88" s="241" t="s">
        <v>130</v>
      </c>
      <c r="C88" s="241"/>
      <c r="D88" s="241"/>
      <c r="E88" s="242" t="s">
        <v>131</v>
      </c>
      <c r="F88" s="241"/>
      <c r="G88" s="241" t="s">
        <v>132</v>
      </c>
      <c r="H88" s="243"/>
      <c r="I88" s="241"/>
      <c r="J88" s="241"/>
      <c r="K88" s="241" t="s">
        <v>130</v>
      </c>
      <c r="L88" s="241"/>
      <c r="M88" s="241"/>
      <c r="N88" s="241"/>
      <c r="O88" s="241"/>
      <c r="P88" s="241"/>
      <c r="Q88" s="241" t="s">
        <v>131</v>
      </c>
      <c r="R88" s="241"/>
      <c r="S88" s="241"/>
      <c r="T88" s="241"/>
      <c r="U88" s="241"/>
      <c r="V88" s="241"/>
      <c r="W88" s="241"/>
      <c r="X88" s="241" t="s">
        <v>133</v>
      </c>
      <c r="Y88" s="241"/>
      <c r="Z88" s="241"/>
      <c r="AA88" s="241"/>
      <c r="AB88" s="244"/>
    </row>
    <row r="89" spans="1:28" s="11" customFormat="1" ht="9" customHeight="1">
      <c r="A89" s="10"/>
      <c r="B89" s="10"/>
      <c r="C89" s="10"/>
      <c r="D89" s="10"/>
      <c r="E89" s="10"/>
      <c r="F89" s="10"/>
      <c r="G89" s="10"/>
      <c r="H89" s="35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11" customFormat="1" ht="9" customHeight="1">
      <c r="A90" s="10"/>
      <c r="B90" s="10"/>
      <c r="C90" s="10"/>
      <c r="D90" s="10"/>
      <c r="E90" s="10"/>
      <c r="F90" s="10"/>
      <c r="G90" s="10"/>
      <c r="H90" s="35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11" customFormat="1" ht="9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11" customFormat="1" ht="9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11" customFormat="1" ht="9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11" customFormat="1" ht="9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11" customFormat="1" ht="9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11" customFormat="1" ht="9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s="11" customFormat="1" ht="9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11" customFormat="1" ht="9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s="11" customFormat="1" ht="9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s="11" customFormat="1" ht="9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s="11" customFormat="1" ht="9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s="11" customFormat="1" ht="9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s="11" customFormat="1" ht="9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11" customFormat="1" ht="9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s="11" customFormat="1" ht="9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s="11" customFormat="1" ht="9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s="11" customFormat="1" ht="9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s="11" customFormat="1" ht="9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11" customFormat="1" ht="9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s="11" customFormat="1" ht="9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s="11" customFormat="1" ht="9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s="11" customFormat="1" ht="9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s="11" customFormat="1" ht="9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s="11" customFormat="1" ht="9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s="11" customFormat="1" ht="9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s="11" customFormat="1" ht="9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s="11" customFormat="1" ht="9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s="11" customFormat="1" ht="9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s="11" customFormat="1" ht="9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11" customFormat="1" ht="9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s="11" customFormat="1" ht="9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s="11" customFormat="1" ht="9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s="11" customFormat="1" ht="9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s="11" customFormat="1" ht="9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s="11" customFormat="1" ht="9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s="11" customFormat="1" ht="9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s="11" customFormat="1" ht="9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11" customFormat="1" ht="9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11" customFormat="1" ht="9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11" customFormat="1" ht="9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s="11" customFormat="1" ht="9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s="11" customFormat="1" ht="9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s="11" customFormat="1" ht="9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s="11" customFormat="1" ht="9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s="11" customFormat="1" ht="9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s="11" customFormat="1" ht="9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s="11" customFormat="1" ht="9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s="11" customFormat="1" ht="9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s="11" customFormat="1" ht="9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s="11" customFormat="1" ht="9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s="11" customFormat="1" ht="9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s="11" customFormat="1" ht="9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s="11" customFormat="1" ht="9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s="11" customFormat="1" ht="9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s="11" customFormat="1" ht="9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s="11" customFormat="1" ht="9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s="11" customFormat="1" ht="9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s="11" customFormat="1" ht="9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11" customFormat="1" ht="9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s="11" customFormat="1" ht="9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s="11" customFormat="1" ht="9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s="11" customFormat="1" ht="9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s="11" customFormat="1" ht="9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s="11" customFormat="1" ht="9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s="11" customFormat="1" ht="9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s="11" customFormat="1" ht="9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11" customFormat="1" ht="9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s="11" customFormat="1" ht="9" customHeight="1"/>
    <row r="159" spans="1:28" s="11" customFormat="1" ht="9" customHeight="1"/>
    <row r="160" spans="1:28" s="11" customFormat="1" ht="9" customHeight="1"/>
    <row r="161" s="11" customFormat="1" ht="9" customHeight="1"/>
    <row r="162" s="11" customFormat="1" ht="9" customHeight="1"/>
    <row r="163" s="11" customFormat="1" ht="9" customHeight="1"/>
    <row r="164" s="11" customFormat="1" ht="9" customHeight="1"/>
    <row r="165" s="11" customFormat="1" ht="9" customHeight="1"/>
    <row r="166" s="11" customFormat="1" ht="9" customHeight="1"/>
    <row r="167" s="11" customFormat="1" ht="9" customHeight="1"/>
    <row r="168" s="11" customFormat="1" ht="9" customHeight="1"/>
    <row r="169" s="11" customFormat="1" ht="9" customHeight="1"/>
    <row r="170" s="11" customFormat="1" ht="9" customHeight="1"/>
    <row r="171" s="11" customFormat="1" ht="9" customHeight="1"/>
    <row r="172" s="11" customFormat="1" ht="9" customHeight="1"/>
    <row r="173" s="11" customFormat="1" ht="9" customHeight="1"/>
    <row r="174" s="11" customFormat="1" ht="9" customHeight="1"/>
    <row r="175" s="11" customFormat="1" ht="9" customHeight="1"/>
    <row r="176" s="11" customFormat="1" ht="9" customHeight="1"/>
    <row r="177" s="11" customFormat="1" ht="9" customHeight="1"/>
    <row r="178" s="11" customFormat="1" ht="9" customHeight="1"/>
    <row r="179" s="11" customFormat="1" ht="9" customHeight="1"/>
    <row r="180" s="11" customFormat="1" ht="9" customHeight="1"/>
    <row r="181" s="11" customFormat="1" ht="9" customHeight="1"/>
    <row r="182" s="11" customFormat="1" ht="9" customHeight="1"/>
    <row r="183" s="11" customFormat="1" ht="9" customHeight="1"/>
    <row r="184" s="11" customFormat="1" ht="9" customHeight="1"/>
    <row r="185" s="11" customFormat="1" ht="9" customHeight="1"/>
    <row r="186" s="11" customFormat="1" ht="9" customHeight="1"/>
    <row r="187" s="11" customFormat="1" ht="9" customHeight="1"/>
    <row r="188" s="11" customFormat="1" ht="9" customHeight="1"/>
    <row r="189" s="11" customFormat="1" ht="9" customHeight="1"/>
    <row r="190" s="11" customFormat="1" ht="9" customHeight="1"/>
    <row r="191" s="11" customFormat="1" ht="9" customHeight="1"/>
    <row r="192" s="11" customFormat="1" ht="9" customHeight="1"/>
    <row r="193" s="11" customFormat="1" ht="9" customHeight="1"/>
    <row r="194" s="11" customFormat="1" ht="9" customHeight="1"/>
    <row r="195" s="11" customFormat="1" ht="9" customHeight="1"/>
    <row r="196" s="11" customFormat="1" ht="9" customHeight="1"/>
    <row r="197" s="11" customFormat="1" ht="9" customHeight="1"/>
    <row r="198" s="11" customFormat="1" ht="9" customHeight="1"/>
    <row r="199" s="11" customFormat="1" ht="9" customHeight="1"/>
  </sheetData>
  <mergeCells count="63">
    <mergeCell ref="T68:AB68"/>
    <mergeCell ref="T69:AB69"/>
    <mergeCell ref="Z71:AA71"/>
    <mergeCell ref="B86:C87"/>
    <mergeCell ref="E86:E87"/>
    <mergeCell ref="G86:H87"/>
    <mergeCell ref="Q62:T62"/>
    <mergeCell ref="D43:F43"/>
    <mergeCell ref="I43:M43"/>
    <mergeCell ref="T43:Z43"/>
    <mergeCell ref="T45:Z45"/>
    <mergeCell ref="B47:D47"/>
    <mergeCell ref="G47:I47"/>
    <mergeCell ref="T47:Z47"/>
    <mergeCell ref="T52:Z52"/>
    <mergeCell ref="K54:Q54"/>
    <mergeCell ref="K55:Q55"/>
    <mergeCell ref="T58:Z58"/>
    <mergeCell ref="T59:Z59"/>
    <mergeCell ref="C26:H26"/>
    <mergeCell ref="L26:AB26"/>
    <mergeCell ref="C28:H28"/>
    <mergeCell ref="L28:AB28"/>
    <mergeCell ref="T42:AB42"/>
    <mergeCell ref="T29:AB29"/>
    <mergeCell ref="D32:F32"/>
    <mergeCell ref="I32:M32"/>
    <mergeCell ref="T32:Z32"/>
    <mergeCell ref="A35:S35"/>
    <mergeCell ref="T36:AB36"/>
    <mergeCell ref="T37:AB37"/>
    <mergeCell ref="T38:AB38"/>
    <mergeCell ref="B39:S39"/>
    <mergeCell ref="T39:AB39"/>
    <mergeCell ref="T40:AB40"/>
    <mergeCell ref="A17:F17"/>
    <mergeCell ref="G17:O17"/>
    <mergeCell ref="A18:F18"/>
    <mergeCell ref="G18:O18"/>
    <mergeCell ref="Z18:AB20"/>
    <mergeCell ref="G19:O19"/>
    <mergeCell ref="P19:R20"/>
    <mergeCell ref="S19:T20"/>
    <mergeCell ref="U19:V20"/>
    <mergeCell ref="W19:Y20"/>
    <mergeCell ref="A20:F20"/>
    <mergeCell ref="G20:O20"/>
    <mergeCell ref="K15:R15"/>
    <mergeCell ref="Q4:AB4"/>
    <mergeCell ref="Q5:AB5"/>
    <mergeCell ref="Q6:AB6"/>
    <mergeCell ref="A14:H15"/>
    <mergeCell ref="K14:R14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</mergeCells>
  <printOptions horizontalCentered="1"/>
  <pageMargins left="0" right="7.874015748031496E-2" top="0" bottom="0.2362204724409449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chouriom</dc:creator>
  <cp:lastModifiedBy>Luffi</cp:lastModifiedBy>
  <cp:lastPrinted>2017-11-23T18:29:47Z</cp:lastPrinted>
  <dcterms:created xsi:type="dcterms:W3CDTF">2017-10-30T12:14:29Z</dcterms:created>
  <dcterms:modified xsi:type="dcterms:W3CDTF">2019-11-06T14:19:26Z</dcterms:modified>
</cp:coreProperties>
</file>